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60" windowHeight="10920"/>
  </bookViews>
  <sheets>
    <sheet name="4 Цели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'4 Цели'!$A$1:$D$125</definedName>
  </definedNames>
  <calcPr calcId="114210"/>
</workbook>
</file>

<file path=xl/calcChain.xml><?xml version="1.0" encoding="utf-8"?>
<calcChain xmlns="http://schemas.openxmlformats.org/spreadsheetml/2006/main">
  <c r="D124" i="4"/>
  <c r="D123"/>
  <c r="D121"/>
  <c r="D119"/>
  <c r="D118"/>
  <c r="D117"/>
  <c r="D116"/>
  <c r="D115"/>
  <c r="D114"/>
  <c r="D111"/>
  <c r="D110"/>
  <c r="D109"/>
  <c r="D108"/>
  <c r="D107"/>
  <c r="D106"/>
  <c r="D105"/>
  <c r="D103"/>
  <c r="D102"/>
  <c r="D101"/>
  <c r="D100"/>
  <c r="D99"/>
  <c r="D98"/>
  <c r="D97"/>
  <c r="D96"/>
  <c r="D95"/>
  <c r="D94"/>
  <c r="D93"/>
  <c r="D92"/>
  <c r="D91"/>
  <c r="D90"/>
  <c r="D89"/>
  <c r="D87"/>
  <c r="D86"/>
  <c r="D84"/>
  <c r="D83"/>
  <c r="D82"/>
  <c r="D81"/>
  <c r="D80"/>
  <c r="D79"/>
  <c r="D76"/>
  <c r="D75"/>
  <c r="D74"/>
  <c r="D73"/>
  <c r="D72"/>
  <c r="D71"/>
  <c r="D70"/>
  <c r="D69"/>
  <c r="D68"/>
  <c r="D67"/>
  <c r="D66"/>
  <c r="D65"/>
  <c r="D64"/>
  <c r="D63"/>
  <c r="D62"/>
  <c r="D61"/>
  <c r="D60"/>
  <c r="D58"/>
  <c r="D57"/>
  <c r="D59"/>
  <c r="D55"/>
  <c r="D54"/>
  <c r="D52"/>
  <c r="D50"/>
  <c r="D48"/>
  <c r="D46"/>
  <c r="D43"/>
  <c r="D42"/>
  <c r="D40"/>
  <c r="D38"/>
  <c r="D36"/>
  <c r="D35"/>
  <c r="D33"/>
  <c r="D32"/>
  <c r="D30"/>
  <c r="D29"/>
  <c r="D122"/>
  <c r="D120"/>
  <c r="D78"/>
  <c r="D77"/>
  <c r="D56"/>
  <c r="D88"/>
  <c r="D104"/>
  <c r="D113"/>
  <c r="D112"/>
  <c r="D85"/>
  <c r="D27"/>
  <c r="D26"/>
  <c r="D25"/>
  <c r="D23"/>
  <c r="D22"/>
  <c r="D21"/>
  <c r="D125"/>
</calcChain>
</file>

<file path=xl/sharedStrings.xml><?xml version="1.0" encoding="utf-8"?>
<sst xmlns="http://schemas.openxmlformats.org/spreadsheetml/2006/main" count="206" uniqueCount="203">
  <si>
    <t>Приложение 2</t>
  </si>
  <si>
    <t xml:space="preserve">к решению районной Думы </t>
  </si>
  <si>
    <t>"О внесении изменений в решение РД</t>
  </si>
  <si>
    <t>"О районном бюджете на 2015 год и на</t>
  </si>
  <si>
    <t>плановый период 2016 и  2017 годов"</t>
  </si>
  <si>
    <t xml:space="preserve">от "__"______ 2015 года №___           </t>
  </si>
  <si>
    <t>к решению районной Думы</t>
  </si>
  <si>
    <t xml:space="preserve">РАСПРЕДЕЛЕНИЕ БЮДЖЕТНЫХ АССИГНОВАНИЙ РАЙОННОГО БЮДЖЕТА ПО ЦЕЛЯМ, </t>
  </si>
  <si>
    <t xml:space="preserve">ЗАДАЧАМ  СОЦИАЛЬНО-ЭКОНОМИЧЕСКОГО РАЗВИТИЯ ОЛЬХОНСКОГО РАЙОНА, </t>
  </si>
  <si>
    <t>МУНИЦИПАЛЬНЫМ ПРОГРАММАМ ОЛЬХОНСКОГО РАЙОННОГО МУНИЦИПАЛЬНОГО ОБРАЗОВАНИЯ И НЕПРОГРАММНЫМ НАПРАВЛЕНИЯМ ДЕЯТЕЛЬНОСТИ</t>
  </si>
  <si>
    <t>НА 2016 ГОД</t>
  </si>
  <si>
    <t/>
  </si>
  <si>
    <t>(тыс. рублей)</t>
  </si>
  <si>
    <t>Цель/задача</t>
  </si>
  <si>
    <t>Наименование</t>
  </si>
  <si>
    <t>КЦСР</t>
  </si>
  <si>
    <t>Сумма</t>
  </si>
  <si>
    <t>Стратегическая цель 1</t>
  </si>
  <si>
    <t>Повышение уровня и качества жизни населения Ольхонского района</t>
  </si>
  <si>
    <t>Стратегическая задача 1</t>
  </si>
  <si>
    <t>Обеспечение экономического роста ОРМО</t>
  </si>
  <si>
    <t>Тактическая цель 1.1.</t>
  </si>
  <si>
    <t>Повышение качества муниципального управления</t>
  </si>
  <si>
    <t>Муниципальная программа «Совершенствование механизмов муниципального управления в Ольхонском районном муниципальном образовании» на 2014-2017 годы</t>
  </si>
  <si>
    <t>68 0 00 00000</t>
  </si>
  <si>
    <t>Тактическая задача 1.1.1.</t>
  </si>
  <si>
    <t>Обеспечение эффективности деятельности администрации ОРМО</t>
  </si>
  <si>
    <t>Подпрограмма «Обеспечение деятельности мэра района и администрации ОРМО» на 2014-2017 годы</t>
  </si>
  <si>
    <t>68 1 00 00000</t>
  </si>
  <si>
    <t>Тактическая задача 1.1.2.</t>
  </si>
  <si>
    <t>Повышение эффективности управления социальной сферой,возложенной на КУСС администрации ОРМО</t>
  </si>
  <si>
    <t>Подпрограмма «Повышение эффективности управления социальной сферой ОРМО» на 2014-2017 годы</t>
  </si>
  <si>
    <t>68 2 00 00000</t>
  </si>
  <si>
    <t>Тактическая задача 1.1.3.</t>
  </si>
  <si>
    <t>Повышение качества управления экономическим развитием, муниципальными финансами</t>
  </si>
  <si>
    <t>Подпрограмма «Планирование экономического развития ОРМО и управление муниципальными финансами» на 2014-2017 годы</t>
  </si>
  <si>
    <t>68 3 00 00000</t>
  </si>
  <si>
    <t>Тактическая задача 1.1.4.</t>
  </si>
  <si>
    <t>Повышение эффективности бюджетных расходов в ОРМО</t>
  </si>
  <si>
    <t>Подпрограмма «Повышение эффективности бюджетных расходов в ОРМО» на 2014-2017 годы</t>
  </si>
  <si>
    <t>68 4 00 00000</t>
  </si>
  <si>
    <t>Тактическая задача 1.1.5.</t>
  </si>
  <si>
    <t>Повышение информационной открытости  органов местного самоуправления</t>
  </si>
  <si>
    <t>Подпрограмма «Информационное освещение деятельности органов местного самоуправления ОРМО» на 2014-2017 годы</t>
  </si>
  <si>
    <t>68 5 00 00000</t>
  </si>
  <si>
    <t>Тактическая задача 1.1.6.</t>
  </si>
  <si>
    <t>Реализация муниципальной политики в сфере строительства и ремонтов объектов  социальной сферы</t>
  </si>
  <si>
    <t>Подпрограмма «Повышение эффективности управления в сфере строительства и ремонтов объектов социальной сферы ОРМО» на 2014-2017 годы</t>
  </si>
  <si>
    <t>68 6 00 00000</t>
  </si>
  <si>
    <t>Тактическая задача 1.1.7.</t>
  </si>
  <si>
    <t>Обеспечение реализации мер по решению вопросов гражданской обороны,защиты населения и территорий от чрезвычайных ситуаций</t>
  </si>
  <si>
    <t>Подпрограмма «Обеспечение реализации мер по решению вопросов гражданской обороны, защиты населения и территорий от чрезвычайных ситуаций» на 2014-2017 годы</t>
  </si>
  <si>
    <t>68 7 00 00000</t>
  </si>
  <si>
    <t>Тактическая задача 1.1.8.</t>
  </si>
  <si>
    <t xml:space="preserve">Соблюдение норм законодательства при осуществлении переданных государственных полномочий </t>
  </si>
  <si>
    <t>Подпрограмма «Исполнение переданных государственных полномочий Иркутской области и Российской Федерации» на 2014-2017 годы</t>
  </si>
  <si>
    <t>68 8 00 00000</t>
  </si>
  <si>
    <t>Тактическая задача 1.1.9.</t>
  </si>
  <si>
    <t xml:space="preserve">Повышение эффективного и рационального использования земельных ресурсов и муниципальной собственности ОРМО </t>
  </si>
  <si>
    <t>Подпрограмма«Повышение эффективности управления земельными ресурсами и муниципальной собственностью ОРМО» на 2014-2017 годы</t>
  </si>
  <si>
    <t>68.9.00.00000</t>
  </si>
  <si>
    <t>Стратегическая задача 2</t>
  </si>
  <si>
    <t>Развитие инфраструктуры и обеспечение жизнедеятельности в  ОРМО</t>
  </si>
  <si>
    <t>Тактическая цель 2.1</t>
  </si>
  <si>
    <t>Создание условий для экономического развития ОРМО</t>
  </si>
  <si>
    <t>Муниципальная программа "Развитие основных направлений экономики ОРМО" на 2014-2017 годы</t>
  </si>
  <si>
    <t>69.0.00.00000</t>
  </si>
  <si>
    <t>Тактическая задача 2.1.1</t>
  </si>
  <si>
    <t>Энергосбережение и повышение энергетической эффективности в ОРМО</t>
  </si>
  <si>
    <t>Подпрограмма "Энергосбережение и повышение энергетической эффективности в ОРМО" на 2014 - 2017 годы</t>
  </si>
  <si>
    <t>69.1.00.00</t>
  </si>
  <si>
    <t>Тактическая задача 2.1.2</t>
  </si>
  <si>
    <t>Сохранение экологической чистоты, эстетической привлекательности Ольхонского района</t>
  </si>
  <si>
    <t>Подпрограмма "Охрана окружающей среды на территории ОРМО" на 2014-2017 годы</t>
  </si>
  <si>
    <t>69.2.00.00000</t>
  </si>
  <si>
    <t>Тактическая задача 2.1.3</t>
  </si>
  <si>
    <t>Сохранение и развитие автомобильных дорог общего пользования местного значения, находящихся в муниципальной собственности Ольхонского районного муниципального образования</t>
  </si>
  <si>
    <t>Подпрограмма «Сохранение и развитие автомобильных дорог общего пользования местного значения, находящихся в муниципальной собственности ОРМО» на 2014 - 2017 годы</t>
  </si>
  <si>
    <t>69.3.00.00000</t>
  </si>
  <si>
    <t>Тактическая задача 2.1.4</t>
  </si>
  <si>
    <t>Формирование благоприятной внешней среды для развития малого предпринимательства в Ольхонском районном муниципальном образовании</t>
  </si>
  <si>
    <t>Подпрограмма "Формирование благоприятной внешней среды для развития малого предпринимательства в ОРМО" на 2014-2017 годы</t>
  </si>
  <si>
    <t>69.4.00.00000</t>
  </si>
  <si>
    <t>Тактическая задача 2.1.5</t>
  </si>
  <si>
    <t>Развитие туризма в Ольхонском районе</t>
  </si>
  <si>
    <t>Подпрограмма "Развитие туризма в ОРМО" на 2014-2017 годы</t>
  </si>
  <si>
    <t>69.5.00.00000</t>
  </si>
  <si>
    <t>Тактическая задача 2.1.6</t>
  </si>
  <si>
    <t>Обеспечение населения транспортнымо сообщением между населениями в границах ОРМО</t>
  </si>
  <si>
    <t>Подпрограмма "Обеспечение транспортного сообщения между поселения в границах ОРМО" на 2014-2017г.</t>
  </si>
  <si>
    <t>69.6.00.00000</t>
  </si>
  <si>
    <t>Тактическая цель 2.2.</t>
  </si>
  <si>
    <t>Создание комфортных условий для жизнедеятельности на территории  Ольхонского района.</t>
  </si>
  <si>
    <t>Муниципальная программа "Устойчивое развитие сельских территорий ОРМО" на 2014-2017 годы</t>
  </si>
  <si>
    <t>85.0.00.00</t>
  </si>
  <si>
    <t>Тактическая задача 2.2.1</t>
  </si>
  <si>
    <t>Улучшение социальных условий молодых специалистов в учреждениях ОРМО</t>
  </si>
  <si>
    <t>Подпрограмма «Закрепление и привлечение молодых специалистов в ОРМО» на 2014-2017 годы</t>
  </si>
  <si>
    <t>85.1.00.00</t>
  </si>
  <si>
    <t>Тактическая задача 2.2.2</t>
  </si>
  <si>
    <t>Повышение эффективности использования земельных ресурсов и муниципального имущества</t>
  </si>
  <si>
    <t>Подпрограмма  «Формирование земельных участков и объектов недвижимого имущества для муниципальных нужд» на 2014-2017 годы</t>
  </si>
  <si>
    <t>85.2.00.00</t>
  </si>
  <si>
    <t>Тактическая цель 2.3.</t>
  </si>
  <si>
    <t>Обеспечение безопасности жизнедеятельности населения ОРМО</t>
  </si>
  <si>
    <t>Муниципальная программа "Обеспечение безопасности жизнедеятельности на территории ОРМО" на 2014-2017 годы</t>
  </si>
  <si>
    <t>84.0.00.00000</t>
  </si>
  <si>
    <t>Тактическая задача 2.3.1</t>
  </si>
  <si>
    <t>Обеспечениебезопасности личности и общественной безопасности на улицах и в других общественных местах</t>
  </si>
  <si>
    <t>Подпрограмма «Профилактика преступлений и иных правонарушений на территории ОРМО» на 2014-2017 годы</t>
  </si>
  <si>
    <t>84.1.00.00000</t>
  </si>
  <si>
    <t>Тактическая задача 2.3.2</t>
  </si>
  <si>
    <t xml:space="preserve">Повышение уровня безопасности дорожного движения на автомобильных дорогах Ольхонского района </t>
  </si>
  <si>
    <t>Подпрограмма «Повышение безопасности дорожного движения в Ольхонском районе » на 2014-2017 годы</t>
  </si>
  <si>
    <t>84.2.00.00000</t>
  </si>
  <si>
    <t>Тактическая задача 2.3.3</t>
  </si>
  <si>
    <t>Сокращение численности безнадзорных и бездомных животных</t>
  </si>
  <si>
    <t>Подпрограмма "Осуществление отдельных областных полномочий в сфере обращения с безнадзорными собаками и кошками в ОРМО" на 2015-2017 годы</t>
  </si>
  <si>
    <t>84.3.00.00000</t>
  </si>
  <si>
    <t>Стратегическая задача 3</t>
  </si>
  <si>
    <t>Повышение качества человеческого капитала и развитие социальной сферы ОРМО</t>
  </si>
  <si>
    <t>Тактическая цель 3.1</t>
  </si>
  <si>
    <t>Повышение доступности качественного образования, обеспечение его соответствия потребностям социально-экономического развития</t>
  </si>
  <si>
    <t>Муниципальная программа "Развитие образования ОРМО" на 2014-2017 годы</t>
  </si>
  <si>
    <t>81.0.00.00000</t>
  </si>
  <si>
    <t>Тактическая задача 3.1.1</t>
  </si>
  <si>
    <t>Повышение доступности и качества дошкольного образования в Ольхонском районном муниципальном образовании</t>
  </si>
  <si>
    <t>Подпрограмма «Повышение доступности и качества дошкольного образования в ОРМО» на 2014 - 2017 годы</t>
  </si>
  <si>
    <t>81.1.00.00000</t>
  </si>
  <si>
    <t>Тактическая задача 3.1.2</t>
  </si>
  <si>
    <t>Повышение доступности и качества общего образования в Ольхонском районном муниципальном образовании</t>
  </si>
  <si>
    <t>Подпрограмма «Повышение доступности и качества общего образования в ОРМО» на 2014 - 2017 годы</t>
  </si>
  <si>
    <t>81.2.00.00000</t>
  </si>
  <si>
    <t>Тактическая задача 3.1.3</t>
  </si>
  <si>
    <t>Осуществление полномочий по организации предоставления общедоступного и бесплатного ДОД в муниципальных учреждениях дополнительного образования ОРМО</t>
  </si>
  <si>
    <t>Подпрограмма "Повышение доступности и качества дополнительного образования в ОРМО" на 2014-2017 годы</t>
  </si>
  <si>
    <t>81.3.00.00000</t>
  </si>
  <si>
    <t>Тактическая задача 3.1.4</t>
  </si>
  <si>
    <t>Реализация других вопросов в области образования</t>
  </si>
  <si>
    <t>Подпрограмма "Другие вопросы в области образования" на 2014-2016 годы</t>
  </si>
  <si>
    <t>81.4.00.00000</t>
  </si>
  <si>
    <t>Тактическая задача 3.1.5</t>
  </si>
  <si>
    <t>Создание условий для развития социальной и инженерной инфраструктуры в сфере дошкольного образования Ольхонского районного мунициципального образования</t>
  </si>
  <si>
    <t>Подпрограмма "Укрепление и развитие материально-технической базы дошкольного образовательного учреждения ОРМО" на 2014-2017 годы</t>
  </si>
  <si>
    <t>81.5.00.00</t>
  </si>
  <si>
    <t>Тактическая задача 3.1.6</t>
  </si>
  <si>
    <t>Создание условий для сохранения здоровья и развития детей и подростков в летний период, обеспечение их максимальной занятостью.</t>
  </si>
  <si>
    <t>Подпрограмма "Организация отдыха, оздоровления и занятости детей и подростков в ОРМО" на 2014-2017 годы</t>
  </si>
  <si>
    <t>81.6.00.00000</t>
  </si>
  <si>
    <t>Тактическая задача 3.1.7</t>
  </si>
  <si>
    <t>Создание условий для развития социальной и инженерной инфраструктуры в сфере общего образования Ольхонского районного мунициципального образования</t>
  </si>
  <si>
    <t>Подпрограмма "Укрепление и развитие материально-технической базы общего образования ОРМО" на 2014-2017 годы</t>
  </si>
  <si>
    <t>81.7.00.00000</t>
  </si>
  <si>
    <t>Тактическая цель 3.2</t>
  </si>
  <si>
    <t>Развитие  культуры и сохранение культурного наследия в Ольхонском районе</t>
  </si>
  <si>
    <t>Муниципальная программа  "Развитие культуры в ОРМО" на 2014-2017 годы</t>
  </si>
  <si>
    <t>82.0.00.00000</t>
  </si>
  <si>
    <t>Тактическая задача 3.2.1</t>
  </si>
  <si>
    <t>Повышение  качества предоставления муниципальных услуг по организации культурного досуга населения и трансляции телевизионных программ для населения ОРМО.</t>
  </si>
  <si>
    <t>Подпрограмма "Повышение доступности и качества муниципальных услуг в сфере культурного досуга населения ОРМО" на 2014 - 2017 годы</t>
  </si>
  <si>
    <t>82.1.00.00000</t>
  </si>
  <si>
    <t>Тактическая задача 3.2.2</t>
  </si>
  <si>
    <t>Развитие библиотечного обслуживания в Ольхонском районном муниципальном образовании</t>
  </si>
  <si>
    <t>Подпрограмма "Развитие библиотечного обслуживания в ОРМО" на 2014 - 2017 годы</t>
  </si>
  <si>
    <t>82.2.00.00000</t>
  </si>
  <si>
    <t>Тактическая задача 3.2.3</t>
  </si>
  <si>
    <t>Создание необходимых условий для развития сферы культуры в Ольхонском районном муниципальном образовании</t>
  </si>
  <si>
    <t>Подпрограмма "Укрепление материально-технической базы учреждений культуры ОРМО" на 2014 - 2017 годы</t>
  </si>
  <si>
    <t>82.3.00.00</t>
  </si>
  <si>
    <t>Реализация других вопросов в области культуры Ольхонского районного муниципального образования</t>
  </si>
  <si>
    <t>Подпрограмма "Другие вопросы в области культуры ОРМО" на 2014 - 2017 годы</t>
  </si>
  <si>
    <t>82.4.00.00</t>
  </si>
  <si>
    <r>
      <t>Т</t>
    </r>
    <r>
      <rPr>
        <b/>
        <sz val="10"/>
        <color indexed="8"/>
        <rFont val="Arial"/>
        <family val="2"/>
        <charset val="204"/>
      </rPr>
      <t>актическая цель 3.3</t>
    </r>
  </si>
  <si>
    <t>Создание условий для вовлечения населения занятием физической культурой и спортом, эффективной социализацией и самореализацией молодежи</t>
  </si>
  <si>
    <t>Муниципальная программа  "Развитие ФК и спорта, молодежной политики ОРМО" на 2014-2017 годы</t>
  </si>
  <si>
    <t>83.0.00.00000</t>
  </si>
  <si>
    <t>Тактическая задача 3.3.1</t>
  </si>
  <si>
    <t>Совершенствование системы физического воспитания, развития массового спорта среди населения Ольхонского района</t>
  </si>
  <si>
    <t>Подпрограмма "Физическая культура и спорт ОРМО" на 2014 - 2017 годы</t>
  </si>
  <si>
    <t>83.1.00.00000</t>
  </si>
  <si>
    <t>Тактическая задача 3.3.2</t>
  </si>
  <si>
    <t>Создание условий для успешной социализации и эффективной самореализации молодежи Ольхонского района</t>
  </si>
  <si>
    <t>Подпрограмма «Развитие молодежной политики в ОРМО» на 2014 - 2017 годы</t>
  </si>
  <si>
    <t>83.2.00.00000</t>
  </si>
  <si>
    <t>Тактическая задача 3.3.3</t>
  </si>
  <si>
    <t>Улучшение жилищных условий молодых семей в Ольхонском районе</t>
  </si>
  <si>
    <t>Подпрограмма "Молодым семьям - доступное жилье" на 2014 - 2017 годы</t>
  </si>
  <si>
    <t>83.3.00.00000</t>
  </si>
  <si>
    <t>Непрограммные расходы</t>
  </si>
  <si>
    <t>91.0.00.00000</t>
  </si>
  <si>
    <t>Обеспечение деятельности районной Думы ОРМО</t>
  </si>
  <si>
    <t>91.1.00.00000</t>
  </si>
  <si>
    <t>Обеспечение проведения выборов в органы местного самоуправления, должностного лица местного самоуправления</t>
  </si>
  <si>
    <t>91.2.00.00000</t>
  </si>
  <si>
    <t>Расходы, связанные с реализацией  Положения о звании "Почетный гражданин Ольхонского района"</t>
  </si>
  <si>
    <t>91.3.00.00</t>
  </si>
  <si>
    <t>Исполнение переданных государственных полномочий Иркутской области и Российской Федерации</t>
  </si>
  <si>
    <t>91.4.00.00000</t>
  </si>
  <si>
    <t xml:space="preserve"> </t>
  </si>
  <si>
    <t>ВСЕГО расходов:</t>
  </si>
  <si>
    <t>«О районном бюджете на 2016 год"</t>
  </si>
  <si>
    <t>от 16 декабря 2015 г. № 62</t>
  </si>
  <si>
    <t>Приложение  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</si>
</sst>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4" applyFont="1" applyFill="1"/>
    <xf numFmtId="0" fontId="2" fillId="2" borderId="0" xfId="4" applyFont="1" applyFill="1" applyBorder="1" applyAlignment="1"/>
    <xf numFmtId="0" fontId="13" fillId="2" borderId="0" xfId="4" applyFill="1"/>
    <xf numFmtId="0" fontId="13" fillId="0" borderId="0" xfId="4"/>
    <xf numFmtId="0" fontId="3" fillId="0" borderId="0" xfId="4" applyFont="1" applyAlignment="1">
      <alignment horizontal="left"/>
    </xf>
    <xf numFmtId="0" fontId="4" fillId="0" borderId="0" xfId="4" applyFont="1" applyFill="1" applyAlignment="1">
      <alignment horizontal="left" wrapText="1"/>
    </xf>
    <xf numFmtId="0" fontId="2" fillId="2" borderId="0" xfId="4" applyFont="1" applyFill="1" applyBorder="1"/>
    <xf numFmtId="164" fontId="2" fillId="2" borderId="0" xfId="5" applyNumberFormat="1" applyFont="1" applyFill="1" applyBorder="1" applyAlignment="1"/>
    <xf numFmtId="0" fontId="2" fillId="2" borderId="0" xfId="4" applyFont="1" applyFill="1"/>
    <xf numFmtId="0" fontId="2" fillId="0" borderId="0" xfId="4" applyFont="1"/>
    <xf numFmtId="164" fontId="2" fillId="0" borderId="0" xfId="5" applyNumberFormat="1" applyFont="1" applyFill="1" applyBorder="1" applyAlignment="1">
      <alignment horizontal="left"/>
    </xf>
    <xf numFmtId="0" fontId="2" fillId="2" borderId="0" xfId="4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center" vertical="top" wrapText="1" readingOrder="1"/>
    </xf>
    <xf numFmtId="0" fontId="2" fillId="2" borderId="0" xfId="1" applyNumberFormat="1" applyFont="1" applyFill="1" applyBorder="1" applyAlignment="1">
      <alignment horizontal="right" vertical="top" wrapText="1" readingOrder="1"/>
    </xf>
    <xf numFmtId="0" fontId="2" fillId="2" borderId="0" xfId="1" applyNumberFormat="1" applyFont="1" applyFill="1" applyBorder="1" applyAlignment="1">
      <alignment horizontal="center" vertical="top" wrapText="1" readingOrder="1"/>
    </xf>
    <xf numFmtId="164" fontId="2" fillId="2" borderId="0" xfId="5" applyNumberFormat="1" applyFont="1" applyFill="1" applyBorder="1" applyAlignment="1">
      <alignment horizontal="right" vertical="top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164" fontId="5" fillId="2" borderId="1" xfId="5" applyNumberFormat="1" applyFont="1" applyFill="1" applyBorder="1" applyAlignment="1">
      <alignment horizontal="center" vertical="center" wrapText="1" readingOrder="1"/>
    </xf>
    <xf numFmtId="43" fontId="2" fillId="2" borderId="0" xfId="4" applyNumberFormat="1" applyFont="1" applyFill="1"/>
    <xf numFmtId="0" fontId="7" fillId="2" borderId="2" xfId="4" applyFont="1" applyFill="1" applyBorder="1" applyAlignment="1">
      <alignment vertical="top" wrapText="1"/>
    </xf>
    <xf numFmtId="0" fontId="7" fillId="2" borderId="1" xfId="4" applyFont="1" applyFill="1" applyBorder="1" applyAlignment="1">
      <alignment vertical="top" wrapText="1"/>
    </xf>
    <xf numFmtId="0" fontId="7" fillId="2" borderId="2" xfId="4" applyFont="1" applyFill="1" applyBorder="1" applyAlignment="1">
      <alignment horizontal="center" vertical="top" wrapText="1"/>
    </xf>
    <xf numFmtId="164" fontId="7" fillId="2" borderId="2" xfId="5" applyNumberFormat="1" applyFont="1" applyFill="1" applyBorder="1" applyAlignment="1">
      <alignment vertical="top" wrapText="1"/>
    </xf>
    <xf numFmtId="0" fontId="8" fillId="0" borderId="1" xfId="4" applyFont="1" applyFill="1" applyBorder="1" applyAlignment="1">
      <alignment vertical="top" wrapText="1"/>
    </xf>
    <xf numFmtId="164" fontId="7" fillId="2" borderId="1" xfId="5" applyNumberFormat="1" applyFont="1" applyFill="1" applyBorder="1" applyAlignment="1">
      <alignment vertical="top" wrapText="1"/>
    </xf>
    <xf numFmtId="43" fontId="13" fillId="2" borderId="0" xfId="4" applyNumberFormat="1" applyFill="1"/>
    <xf numFmtId="0" fontId="7" fillId="2" borderId="1" xfId="4" applyFont="1" applyFill="1" applyBorder="1" applyAlignment="1">
      <alignment horizontal="center" vertical="top" wrapText="1"/>
    </xf>
    <xf numFmtId="0" fontId="8" fillId="0" borderId="3" xfId="1" applyNumberFormat="1" applyFont="1" applyFill="1" applyBorder="1" applyAlignment="1">
      <alignment horizontal="left" vertical="top" wrapText="1" readingOrder="1"/>
    </xf>
    <xf numFmtId="43" fontId="7" fillId="2" borderId="2" xfId="5" applyFont="1" applyFill="1" applyBorder="1" applyAlignment="1">
      <alignment vertical="top" wrapText="1"/>
    </xf>
    <xf numFmtId="0" fontId="9" fillId="0" borderId="4" xfId="1" applyNumberFormat="1" applyFont="1" applyFill="1" applyBorder="1" applyAlignment="1">
      <alignment horizontal="left" vertical="top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164" fontId="6" fillId="2" borderId="1" xfId="5" applyNumberFormat="1" applyFont="1" applyFill="1" applyBorder="1" applyAlignment="1">
      <alignment vertical="center" wrapText="1" readingOrder="1"/>
    </xf>
    <xf numFmtId="0" fontId="6" fillId="2" borderId="5" xfId="1" applyNumberFormat="1" applyFont="1" applyFill="1" applyBorder="1" applyAlignment="1">
      <alignment horizontal="left" vertical="top" wrapText="1" readingOrder="1"/>
    </xf>
    <xf numFmtId="0" fontId="6" fillId="2" borderId="3" xfId="1" applyNumberFormat="1" applyFont="1" applyFill="1" applyBorder="1" applyAlignment="1">
      <alignment horizontal="center" vertical="center" wrapText="1" readingOrder="1"/>
    </xf>
    <xf numFmtId="164" fontId="6" fillId="2" borderId="3" xfId="5" applyNumberFormat="1" applyFont="1" applyFill="1" applyBorder="1" applyAlignment="1">
      <alignment vertical="center" wrapText="1" readingOrder="1"/>
    </xf>
    <xf numFmtId="0" fontId="6" fillId="2" borderId="1" xfId="4" applyFont="1" applyFill="1" applyBorder="1"/>
    <xf numFmtId="0" fontId="6" fillId="2" borderId="6" xfId="1" applyNumberFormat="1" applyFont="1" applyFill="1" applyBorder="1" applyAlignment="1">
      <alignment horizontal="center" vertical="center" wrapText="1" readingOrder="1"/>
    </xf>
    <xf numFmtId="164" fontId="6" fillId="2" borderId="4" xfId="5" applyNumberFormat="1" applyFont="1" applyFill="1" applyBorder="1" applyAlignment="1">
      <alignment vertical="center" wrapText="1" readingOrder="1"/>
    </xf>
    <xf numFmtId="0" fontId="7" fillId="2" borderId="3" xfId="1" applyNumberFormat="1" applyFont="1" applyFill="1" applyBorder="1" applyAlignment="1">
      <alignment horizontal="left" vertical="top" wrapText="1" readingOrder="1"/>
    </xf>
    <xf numFmtId="0" fontId="7" fillId="2" borderId="4" xfId="1" applyNumberFormat="1" applyFont="1" applyFill="1" applyBorder="1" applyAlignment="1">
      <alignment horizontal="center" vertical="center" wrapText="1" readingOrder="1"/>
    </xf>
    <xf numFmtId="164" fontId="7" fillId="2" borderId="4" xfId="5" applyNumberFormat="1" applyFont="1" applyFill="1" applyBorder="1" applyAlignment="1">
      <alignment vertical="center" wrapText="1" readingOrder="1"/>
    </xf>
    <xf numFmtId="0" fontId="7" fillId="2" borderId="4" xfId="1" applyNumberFormat="1" applyFont="1" applyFill="1" applyBorder="1" applyAlignment="1">
      <alignment horizontal="left" vertical="top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8" fillId="0" borderId="5" xfId="1" applyNumberFormat="1" applyFont="1" applyFill="1" applyBorder="1" applyAlignment="1">
      <alignment horizontal="left" vertical="top" wrapText="1" readingOrder="1"/>
    </xf>
    <xf numFmtId="0" fontId="7" fillId="2" borderId="5" xfId="1" applyNumberFormat="1" applyFont="1" applyFill="1" applyBorder="1" applyAlignment="1">
      <alignment horizontal="center" vertical="center" wrapText="1" readingOrder="1"/>
    </xf>
    <xf numFmtId="164" fontId="7" fillId="2" borderId="5" xfId="5" applyNumberFormat="1" applyFont="1" applyFill="1" applyBorder="1" applyAlignment="1">
      <alignment vertical="center" wrapText="1" readingOrder="1"/>
    </xf>
    <xf numFmtId="0" fontId="7" fillId="2" borderId="7" xfId="1" applyNumberFormat="1" applyFont="1" applyFill="1" applyBorder="1" applyAlignment="1">
      <alignment horizontal="left" vertical="top" wrapText="1" readingOrder="1"/>
    </xf>
    <xf numFmtId="0" fontId="9" fillId="0" borderId="1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7" fillId="2" borderId="3" xfId="1" applyNumberFormat="1" applyFont="1" applyFill="1" applyBorder="1" applyAlignment="1">
      <alignment horizontal="center" vertical="center" wrapText="1" readingOrder="1"/>
    </xf>
    <xf numFmtId="164" fontId="7" fillId="2" borderId="3" xfId="5" applyNumberFormat="1" applyFont="1" applyFill="1" applyBorder="1" applyAlignment="1">
      <alignment vertical="center" wrapText="1" readingOrder="1"/>
    </xf>
    <xf numFmtId="0" fontId="8" fillId="0" borderId="4" xfId="1" applyNumberFormat="1" applyFont="1" applyFill="1" applyBorder="1" applyAlignment="1">
      <alignment horizontal="left" vertical="top" wrapText="1" readingOrder="1"/>
    </xf>
    <xf numFmtId="0" fontId="7" fillId="2" borderId="6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left" vertical="top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164" fontId="6" fillId="0" borderId="4" xfId="5" applyNumberFormat="1" applyFont="1" applyFill="1" applyBorder="1" applyAlignment="1">
      <alignment vertical="center" wrapText="1" readingOrder="1"/>
    </xf>
    <xf numFmtId="0" fontId="6" fillId="0" borderId="5" xfId="1" applyNumberFormat="1" applyFont="1" applyFill="1" applyBorder="1" applyAlignment="1">
      <alignment horizontal="left" vertical="top" wrapText="1" readingOrder="1"/>
    </xf>
    <xf numFmtId="0" fontId="8" fillId="0" borderId="1" xfId="1" applyNumberFormat="1" applyFont="1" applyFill="1" applyBorder="1" applyAlignment="1">
      <alignment horizontal="left" vertical="top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7" fillId="0" borderId="1" xfId="5" applyNumberFormat="1" applyFont="1" applyFill="1" applyBorder="1" applyAlignment="1">
      <alignment vertical="center" wrapText="1" readingOrder="1"/>
    </xf>
    <xf numFmtId="0" fontId="7" fillId="0" borderId="1" xfId="1" applyNumberFormat="1" applyFont="1" applyFill="1" applyBorder="1" applyAlignment="1">
      <alignment horizontal="left" vertical="top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5" applyNumberFormat="1" applyFont="1" applyFill="1" applyBorder="1" applyAlignment="1">
      <alignment vertical="center" wrapText="1" readingOrder="1"/>
    </xf>
    <xf numFmtId="165" fontId="13" fillId="0" borderId="0" xfId="4" applyNumberFormat="1"/>
    <xf numFmtId="0" fontId="7" fillId="0" borderId="3" xfId="1" applyNumberFormat="1" applyFont="1" applyFill="1" applyBorder="1" applyAlignment="1">
      <alignment horizontal="left" vertical="top" wrapText="1" readingOrder="1"/>
    </xf>
    <xf numFmtId="0" fontId="7" fillId="0" borderId="5" xfId="1" applyNumberFormat="1" applyFont="1" applyFill="1" applyBorder="1" applyAlignment="1">
      <alignment horizontal="left" vertical="top" wrapText="1" readingOrder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164" fontId="7" fillId="2" borderId="1" xfId="5" applyNumberFormat="1" applyFont="1" applyFill="1" applyBorder="1" applyAlignment="1">
      <alignment vertical="center" wrapText="1" readingOrder="1"/>
    </xf>
    <xf numFmtId="0" fontId="7" fillId="2" borderId="1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9" fillId="0" borderId="2" xfId="4" applyFont="1" applyFill="1" applyBorder="1" applyAlignment="1">
      <alignment vertical="top" wrapText="1"/>
    </xf>
    <xf numFmtId="0" fontId="8" fillId="0" borderId="8" xfId="1" applyNumberFormat="1" applyFont="1" applyFill="1" applyBorder="1" applyAlignment="1">
      <alignment horizontal="left" vertical="top" wrapText="1" readingOrder="1"/>
    </xf>
    <xf numFmtId="0" fontId="7" fillId="0" borderId="8" xfId="1" applyNumberFormat="1" applyFont="1" applyFill="1" applyBorder="1" applyAlignment="1">
      <alignment horizontal="center" vertical="center" wrapText="1" readingOrder="1"/>
    </xf>
    <xf numFmtId="0" fontId="1" fillId="0" borderId="8" xfId="4" applyFont="1" applyFill="1" applyBorder="1"/>
    <xf numFmtId="0" fontId="9" fillId="0" borderId="8" xfId="1" applyNumberFormat="1" applyFont="1" applyFill="1" applyBorder="1" applyAlignment="1">
      <alignment horizontal="left" vertical="top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164" fontId="6" fillId="0" borderId="8" xfId="5" applyNumberFormat="1" applyFont="1" applyFill="1" applyBorder="1" applyAlignment="1">
      <alignment vertical="center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6" fillId="0" borderId="9" xfId="1" applyNumberFormat="1" applyFont="1" applyFill="1" applyBorder="1" applyAlignment="1">
      <alignment horizontal="left" vertical="top" wrapText="1" readingOrder="1"/>
    </xf>
    <xf numFmtId="0" fontId="9" fillId="0" borderId="9" xfId="1" applyNumberFormat="1" applyFont="1" applyFill="1" applyBorder="1" applyAlignment="1">
      <alignment horizontal="left" vertical="top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164" fontId="6" fillId="0" borderId="3" xfId="5" applyNumberFormat="1" applyFont="1" applyFill="1" applyBorder="1" applyAlignment="1">
      <alignment vertical="center" wrapText="1" readingOrder="1"/>
    </xf>
    <xf numFmtId="0" fontId="6" fillId="0" borderId="1" xfId="4" applyFont="1" applyFill="1" applyBorder="1"/>
    <xf numFmtId="165" fontId="13" fillId="2" borderId="0" xfId="4" applyNumberFormat="1" applyFill="1"/>
    <xf numFmtId="0" fontId="7" fillId="0" borderId="4" xfId="1" applyNumberFormat="1" applyFont="1" applyFill="1" applyBorder="1" applyAlignment="1">
      <alignment horizontal="center" vertical="center" wrapText="1" readingOrder="1"/>
    </xf>
    <xf numFmtId="164" fontId="7" fillId="0" borderId="4" xfId="5" applyNumberFormat="1" applyFont="1" applyFill="1" applyBorder="1" applyAlignment="1">
      <alignment vertical="center" wrapText="1" readingOrder="1"/>
    </xf>
    <xf numFmtId="0" fontId="7" fillId="0" borderId="4" xfId="1" applyNumberFormat="1" applyFont="1" applyFill="1" applyBorder="1" applyAlignment="1">
      <alignment horizontal="left" vertical="top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left" vertical="top" wrapText="1" readingOrder="1"/>
    </xf>
    <xf numFmtId="0" fontId="9" fillId="0" borderId="3" xfId="1" applyNumberFormat="1" applyFont="1" applyFill="1" applyBorder="1" applyAlignment="1">
      <alignment horizontal="left" vertical="top" wrapText="1" readingOrder="1"/>
    </xf>
    <xf numFmtId="0" fontId="6" fillId="2" borderId="4" xfId="1" applyNumberFormat="1" applyFont="1" applyFill="1" applyBorder="1" applyAlignment="1">
      <alignment horizontal="left" vertical="top" wrapText="1" readingOrder="1"/>
    </xf>
    <xf numFmtId="0" fontId="6" fillId="2" borderId="1" xfId="1" applyNumberFormat="1" applyFont="1" applyFill="1" applyBorder="1" applyAlignment="1">
      <alignment horizontal="left" vertical="top" wrapText="1" readingOrder="1"/>
    </xf>
    <xf numFmtId="0" fontId="7" fillId="2" borderId="2" xfId="4" applyFont="1" applyFill="1" applyBorder="1"/>
    <xf numFmtId="0" fontId="7" fillId="2" borderId="9" xfId="1" applyNumberFormat="1" applyFont="1" applyFill="1" applyBorder="1" applyAlignment="1">
      <alignment horizontal="left" vertical="top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" xfId="4" applyFont="1" applyFill="1" applyBorder="1"/>
    <xf numFmtId="49" fontId="11" fillId="2" borderId="1" xfId="4" applyNumberFormat="1" applyFont="1" applyFill="1" applyBorder="1" applyAlignment="1">
      <alignment horizontal="left" vertical="top" wrapText="1"/>
    </xf>
    <xf numFmtId="0" fontId="7" fillId="2" borderId="11" xfId="1" applyNumberFormat="1" applyFont="1" applyFill="1" applyBorder="1" applyAlignment="1">
      <alignment horizontal="center" vertical="center" wrapText="1" readingOrder="1"/>
    </xf>
    <xf numFmtId="164" fontId="7" fillId="2" borderId="9" xfId="5" applyNumberFormat="1" applyFont="1" applyFill="1" applyBorder="1" applyAlignment="1">
      <alignment vertical="center" wrapText="1" readingOrder="1"/>
    </xf>
    <xf numFmtId="0" fontId="7" fillId="2" borderId="8" xfId="4" applyFont="1" applyFill="1" applyBorder="1"/>
    <xf numFmtId="0" fontId="7" fillId="2" borderId="8" xfId="1" applyNumberFormat="1" applyFont="1" applyFill="1" applyBorder="1" applyAlignment="1">
      <alignment horizontal="left" vertical="top" wrapText="1" readingOrder="1"/>
    </xf>
    <xf numFmtId="0" fontId="7" fillId="2" borderId="8" xfId="1" applyNumberFormat="1" applyFont="1" applyFill="1" applyBorder="1" applyAlignment="1">
      <alignment horizontal="center" vertical="center" wrapText="1" readingOrder="1"/>
    </xf>
    <xf numFmtId="164" fontId="7" fillId="2" borderId="8" xfId="5" applyNumberFormat="1" applyFont="1" applyFill="1" applyBorder="1" applyAlignment="1">
      <alignment vertical="center" wrapText="1" readingOrder="1"/>
    </xf>
    <xf numFmtId="164" fontId="12" fillId="2" borderId="1" xfId="4" applyNumberFormat="1" applyFont="1" applyFill="1" applyBorder="1"/>
    <xf numFmtId="0" fontId="7" fillId="2" borderId="0" xfId="4" applyFont="1" applyFill="1"/>
    <xf numFmtId="164" fontId="7" fillId="2" borderId="0" xfId="4" applyNumberFormat="1" applyFont="1" applyFill="1"/>
    <xf numFmtId="0" fontId="7" fillId="2" borderId="8" xfId="4" applyFont="1" applyFill="1" applyBorder="1" applyAlignment="1">
      <alignment vertical="top" wrapText="1"/>
    </xf>
    <xf numFmtId="0" fontId="7" fillId="2" borderId="2" xfId="4" applyFont="1" applyFill="1" applyBorder="1" applyAlignment="1">
      <alignment vertical="top" wrapText="1"/>
    </xf>
    <xf numFmtId="0" fontId="8" fillId="0" borderId="8" xfId="4" applyFont="1" applyFill="1" applyBorder="1" applyAlignment="1">
      <alignment vertical="top" wrapText="1"/>
    </xf>
    <xf numFmtId="0" fontId="8" fillId="0" borderId="2" xfId="4" applyFont="1" applyFill="1" applyBorder="1" applyAlignment="1">
      <alignment vertical="top" wrapText="1"/>
    </xf>
    <xf numFmtId="0" fontId="7" fillId="2" borderId="8" xfId="4" applyFont="1" applyFill="1" applyBorder="1" applyAlignment="1">
      <alignment horizontal="center" vertical="top" wrapText="1"/>
    </xf>
    <xf numFmtId="0" fontId="7" fillId="2" borderId="2" xfId="4" applyFont="1" applyFill="1" applyBorder="1" applyAlignment="1">
      <alignment horizontal="center" vertical="top" wrapText="1"/>
    </xf>
    <xf numFmtId="164" fontId="7" fillId="2" borderId="8" xfId="5" applyNumberFormat="1" applyFont="1" applyFill="1" applyBorder="1" applyAlignment="1">
      <alignment vertical="top" wrapText="1"/>
    </xf>
    <xf numFmtId="164" fontId="7" fillId="2" borderId="2" xfId="5" applyNumberFormat="1" applyFont="1" applyFill="1" applyBorder="1" applyAlignment="1">
      <alignment vertical="top" wrapText="1"/>
    </xf>
    <xf numFmtId="0" fontId="9" fillId="0" borderId="8" xfId="4" applyFont="1" applyFill="1" applyBorder="1" applyAlignment="1">
      <alignment vertical="top" wrapText="1"/>
    </xf>
    <xf numFmtId="0" fontId="9" fillId="0" borderId="2" xfId="4" applyFont="1" applyFill="1" applyBorder="1" applyAlignment="1">
      <alignment vertical="top" wrapText="1"/>
    </xf>
    <xf numFmtId="0" fontId="7" fillId="2" borderId="12" xfId="4" applyFont="1" applyFill="1" applyBorder="1" applyAlignment="1">
      <alignment vertical="top" wrapText="1"/>
    </xf>
    <xf numFmtId="0" fontId="9" fillId="0" borderId="12" xfId="4" applyFont="1" applyFill="1" applyBorder="1" applyAlignment="1">
      <alignment vertical="top" wrapText="1"/>
    </xf>
    <xf numFmtId="0" fontId="7" fillId="2" borderId="12" xfId="4" applyFont="1" applyFill="1" applyBorder="1" applyAlignment="1">
      <alignment horizontal="center" vertical="top" wrapText="1"/>
    </xf>
    <xf numFmtId="164" fontId="7" fillId="2" borderId="12" xfId="5" applyNumberFormat="1" applyFont="1" applyFill="1" applyBorder="1" applyAlignment="1">
      <alignment vertical="top" wrapText="1"/>
    </xf>
    <xf numFmtId="0" fontId="6" fillId="2" borderId="8" xfId="4" applyFont="1" applyFill="1" applyBorder="1" applyAlignment="1">
      <alignment vertical="top" wrapText="1"/>
    </xf>
    <xf numFmtId="0" fontId="6" fillId="2" borderId="2" xfId="4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horizontal="center" vertical="top" wrapText="1" readingOrder="1"/>
    </xf>
    <xf numFmtId="0" fontId="4" fillId="0" borderId="0" xfId="4" applyFont="1" applyFill="1" applyAlignment="1">
      <alignment horizontal="left" wrapText="1"/>
    </xf>
  </cellXfs>
  <cellStyles count="6">
    <cellStyle name="Normal" xfId="1"/>
    <cellStyle name="Normal 2" xfId="2"/>
    <cellStyle name="Normal_3,4,5,6(5,7,9,11 Цели,КЦСР, КВР,РзПР)_2015и" xfId="3"/>
    <cellStyle name="Обычный" xfId="0" builtinId="0"/>
    <cellStyle name="Обычный 2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1/&#1054;&#1073;&#1097;&#1072;&#1103;/&#1041;&#1070;&#1044;&#1046;&#1045;&#1058;%202016/&#1048;&#1057;&#1061;&#1054;&#1044;&#1053;&#1067;&#1045;%202016/&#1076;&#1077;&#1082;&#1072;&#1073;&#1088;&#1100;2015/4,5,6,7%20&#1062;&#1077;&#1083;&#1080;,%20&#1056;&#1079;&#1055;&#1088;,&#1050;&#1062;&#1057;&#1056;,&#1050;&#1042;&#1057;&#1056;%202016%20&#1076;%20&#1086;&#1090;&#108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60;&#1059;%20&#1053;&#1080;&#1082;&#1086;&#1083;&#1072;&#1077;&#1074;&#1072;%20&#1057;&#1074;&#1077;&#1090;&#1083;&#1072;&#1085;&#1072;%20&#1053;&#1080;&#1082;&#1086;&#1083;&#1072;&#1077;&#1074;&#1085;&#1072;\&#1041;&#1102;&#1076;&#1078;&#1077;&#1090;%202016\4,5,6,7%20&#1062;&#1077;&#1083;&#1080;,%20&#1056;&#1079;&#1055;&#1088;,&#1050;&#1062;&#1057;&#1056;,&#1050;&#1042;&#1057;&#1056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ЦСР  (откл)"/>
      <sheetName val="4 Цели"/>
      <sheetName val="5 РзПр"/>
      <sheetName val="6 КЦСР "/>
      <sheetName val="7 КВСР"/>
    </sheetNames>
    <sheetDataSet>
      <sheetData sheetId="0" refreshError="1"/>
      <sheetData sheetId="1" refreshError="1"/>
      <sheetData sheetId="2" refreshError="1"/>
      <sheetData sheetId="3">
        <row r="22">
          <cell r="E22">
            <v>14653.3</v>
          </cell>
        </row>
      </sheetData>
      <sheetData sheetId="4">
        <row r="210">
          <cell r="F210">
            <v>1628.2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Цели"/>
      <sheetName val="5 РзПр"/>
      <sheetName val="6 КЦСР "/>
      <sheetName val="7 КВСР"/>
    </sheetNames>
    <sheetDataSet>
      <sheetData sheetId="0"/>
      <sheetData sheetId="1"/>
      <sheetData sheetId="2">
        <row r="76">
          <cell r="E76">
            <v>9770.5</v>
          </cell>
        </row>
        <row r="99">
          <cell r="E99">
            <v>6863.9</v>
          </cell>
        </row>
        <row r="116">
          <cell r="E116">
            <v>4853.5</v>
          </cell>
        </row>
        <row r="133">
          <cell r="E133">
            <v>835.8</v>
          </cell>
        </row>
        <row r="141">
          <cell r="E141">
            <v>1001.4</v>
          </cell>
        </row>
        <row r="146">
          <cell r="E146">
            <v>888.4</v>
          </cell>
        </row>
        <row r="153">
          <cell r="E153">
            <v>8441.7999999999993</v>
          </cell>
        </row>
        <row r="194">
          <cell r="E194">
            <v>100</v>
          </cell>
        </row>
        <row r="200">
          <cell r="E200">
            <v>0</v>
          </cell>
        </row>
        <row r="212">
          <cell r="E212">
            <v>260.39999999999998</v>
          </cell>
        </row>
        <row r="222">
          <cell r="E222">
            <v>4722.2</v>
          </cell>
        </row>
        <row r="229">
          <cell r="E229">
            <v>515.70000000000005</v>
          </cell>
        </row>
        <row r="250">
          <cell r="E250">
            <v>70</v>
          </cell>
        </row>
        <row r="255">
          <cell r="E255">
            <v>787.1</v>
          </cell>
        </row>
        <row r="265">
          <cell r="E265">
            <v>45919.199999999997</v>
          </cell>
        </row>
        <row r="274">
          <cell r="E274">
            <v>116363.7</v>
          </cell>
        </row>
        <row r="286">
          <cell r="E286">
            <v>12801</v>
          </cell>
        </row>
        <row r="295">
          <cell r="E295">
            <v>1142.5999999999999</v>
          </cell>
        </row>
        <row r="309">
          <cell r="E309">
            <v>0</v>
          </cell>
        </row>
        <row r="325">
          <cell r="E325">
            <v>1366.0000000000002</v>
          </cell>
        </row>
        <row r="340">
          <cell r="E340">
            <v>3800</v>
          </cell>
        </row>
        <row r="356">
          <cell r="E356">
            <v>2584.5</v>
          </cell>
        </row>
        <row r="361">
          <cell r="E361">
            <v>1486.3000000000002</v>
          </cell>
        </row>
        <row r="383">
          <cell r="E383">
            <v>0</v>
          </cell>
        </row>
        <row r="390">
          <cell r="E390">
            <v>0</v>
          </cell>
        </row>
        <row r="396">
          <cell r="E396">
            <v>346</v>
          </cell>
        </row>
        <row r="412">
          <cell r="E412">
            <v>181</v>
          </cell>
        </row>
        <row r="425">
          <cell r="E425">
            <v>1500</v>
          </cell>
        </row>
        <row r="437">
          <cell r="E437">
            <v>478.3</v>
          </cell>
        </row>
        <row r="442">
          <cell r="E442">
            <v>34.700000000000003</v>
          </cell>
        </row>
        <row r="449">
          <cell r="E449">
            <v>201.2</v>
          </cell>
        </row>
        <row r="455">
          <cell r="E455">
            <v>0</v>
          </cell>
        </row>
        <row r="476">
          <cell r="E476">
            <v>0</v>
          </cell>
        </row>
        <row r="484">
          <cell r="E484">
            <v>2164.5</v>
          </cell>
        </row>
        <row r="517">
          <cell r="E517">
            <v>0</v>
          </cell>
        </row>
        <row r="521">
          <cell r="E521">
            <v>605.90000000000009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view="pageBreakPreview" topLeftCell="A7" zoomScaleSheetLayoutView="100" workbookViewId="0">
      <selection activeCell="C9" sqref="C9"/>
    </sheetView>
  </sheetViews>
  <sheetFormatPr defaultRowHeight="15"/>
  <cols>
    <col min="1" max="1" width="31" style="1" customWidth="1"/>
    <col min="2" max="2" width="58.5703125" style="1" customWidth="1"/>
    <col min="3" max="3" width="21" style="1" customWidth="1"/>
    <col min="4" max="4" width="17.85546875" style="1" customWidth="1"/>
    <col min="5" max="5" width="29" style="3" customWidth="1"/>
    <col min="6" max="6" width="13" style="4" customWidth="1"/>
    <col min="7" max="7" width="26" style="4" customWidth="1"/>
    <col min="8" max="16384" width="9.140625" style="4"/>
  </cols>
  <sheetData>
    <row r="1" spans="1:5" ht="15.75" hidden="1">
      <c r="C1" s="2" t="s">
        <v>0</v>
      </c>
    </row>
    <row r="2" spans="1:5" hidden="1">
      <c r="C2" s="5" t="s">
        <v>1</v>
      </c>
      <c r="D2" s="5"/>
    </row>
    <row r="3" spans="1:5" hidden="1">
      <c r="C3" s="5" t="s">
        <v>2</v>
      </c>
      <c r="D3" s="5"/>
    </row>
    <row r="4" spans="1:5" hidden="1">
      <c r="C4" s="5" t="s">
        <v>3</v>
      </c>
      <c r="D4" s="5"/>
    </row>
    <row r="5" spans="1:5" hidden="1">
      <c r="C5" s="125" t="s">
        <v>4</v>
      </c>
      <c r="D5" s="125"/>
    </row>
    <row r="6" spans="1:5" hidden="1">
      <c r="C6" s="125" t="s">
        <v>5</v>
      </c>
      <c r="D6" s="125"/>
    </row>
    <row r="7" spans="1:5">
      <c r="C7" s="6"/>
      <c r="D7" s="6"/>
    </row>
    <row r="8" spans="1:5" s="10" customFormat="1" ht="15.75">
      <c r="A8" s="7"/>
      <c r="B8" s="7"/>
      <c r="C8" s="2" t="s">
        <v>202</v>
      </c>
      <c r="D8" s="8"/>
      <c r="E8" s="9"/>
    </row>
    <row r="9" spans="1:5" s="10" customFormat="1" ht="15.75">
      <c r="A9" s="7"/>
      <c r="B9" s="7"/>
      <c r="C9" s="2" t="s">
        <v>6</v>
      </c>
      <c r="D9" s="8"/>
      <c r="E9" s="9"/>
    </row>
    <row r="10" spans="1:5" s="10" customFormat="1" ht="15.75">
      <c r="A10" s="7"/>
      <c r="B10" s="7"/>
      <c r="C10" s="2" t="s">
        <v>200</v>
      </c>
      <c r="D10" s="8"/>
      <c r="E10" s="9"/>
    </row>
    <row r="11" spans="1:5" s="10" customFormat="1" ht="15.75">
      <c r="A11" s="7"/>
      <c r="B11" s="7"/>
      <c r="C11" s="11" t="s">
        <v>201</v>
      </c>
      <c r="D11" s="8"/>
      <c r="E11" s="9"/>
    </row>
    <row r="12" spans="1:5" s="10" customFormat="1" ht="15.75">
      <c r="A12" s="7"/>
      <c r="B12" s="7"/>
      <c r="D12" s="8"/>
      <c r="E12" s="9"/>
    </row>
    <row r="13" spans="1:5" s="10" customFormat="1" ht="15.75">
      <c r="A13" s="7"/>
      <c r="B13" s="7"/>
      <c r="C13" s="12"/>
      <c r="D13" s="8"/>
      <c r="E13" s="9"/>
    </row>
    <row r="14" spans="1:5" s="10" customFormat="1" ht="15.75">
      <c r="A14" s="13"/>
      <c r="B14" s="13"/>
      <c r="C14" s="12"/>
      <c r="D14" s="2"/>
      <c r="E14" s="9"/>
    </row>
    <row r="15" spans="1:5" s="10" customFormat="1" ht="15.75" customHeight="1">
      <c r="A15" s="124" t="s">
        <v>7</v>
      </c>
      <c r="B15" s="124"/>
      <c r="C15" s="124"/>
      <c r="D15" s="124"/>
      <c r="E15" s="9"/>
    </row>
    <row r="16" spans="1:5" s="10" customFormat="1" ht="15.75" customHeight="1">
      <c r="A16" s="124" t="s">
        <v>8</v>
      </c>
      <c r="B16" s="124"/>
      <c r="C16" s="124"/>
      <c r="D16" s="124"/>
      <c r="E16" s="9"/>
    </row>
    <row r="17" spans="1:5" s="10" customFormat="1" ht="38.25" customHeight="1">
      <c r="A17" s="124" t="s">
        <v>9</v>
      </c>
      <c r="B17" s="124"/>
      <c r="C17" s="124"/>
      <c r="D17" s="124"/>
      <c r="E17" s="9"/>
    </row>
    <row r="18" spans="1:5" s="10" customFormat="1" ht="15.75">
      <c r="A18" s="124" t="s">
        <v>10</v>
      </c>
      <c r="B18" s="124"/>
      <c r="C18" s="124"/>
      <c r="D18" s="124"/>
      <c r="E18" s="9"/>
    </row>
    <row r="19" spans="1:5" s="10" customFormat="1" ht="15.75">
      <c r="A19" s="13" t="s">
        <v>11</v>
      </c>
      <c r="B19" s="14" t="s">
        <v>11</v>
      </c>
      <c r="C19" s="15" t="s">
        <v>11</v>
      </c>
      <c r="D19" s="16" t="s">
        <v>12</v>
      </c>
      <c r="E19" s="9"/>
    </row>
    <row r="20" spans="1:5" s="10" customFormat="1" ht="31.5" customHeight="1">
      <c r="A20" s="17" t="s">
        <v>13</v>
      </c>
      <c r="B20" s="17" t="s">
        <v>14</v>
      </c>
      <c r="C20" s="17" t="s">
        <v>15</v>
      </c>
      <c r="D20" s="18" t="s">
        <v>16</v>
      </c>
      <c r="E20" s="9"/>
    </row>
    <row r="21" spans="1:5" s="10" customFormat="1" ht="31.5">
      <c r="A21" s="17" t="s">
        <v>17</v>
      </c>
      <c r="B21" s="17" t="s">
        <v>18</v>
      </c>
      <c r="C21" s="17"/>
      <c r="D21" s="18">
        <f>D22+D56+D85</f>
        <v>242364.69999999998</v>
      </c>
      <c r="E21" s="19"/>
    </row>
    <row r="22" spans="1:5" s="10" customFormat="1" ht="15.75">
      <c r="A22" s="17" t="s">
        <v>19</v>
      </c>
      <c r="B22" s="17" t="s">
        <v>20</v>
      </c>
      <c r="C22" s="17"/>
      <c r="D22" s="18">
        <f>D23</f>
        <v>47564.800000000003</v>
      </c>
      <c r="E22" s="9"/>
    </row>
    <row r="23" spans="1:5" ht="12.75" customHeight="1">
      <c r="A23" s="122" t="s">
        <v>21</v>
      </c>
      <c r="B23" s="112" t="s">
        <v>22</v>
      </c>
      <c r="C23" s="112"/>
      <c r="D23" s="114">
        <f>D25</f>
        <v>47564.800000000003</v>
      </c>
    </row>
    <row r="24" spans="1:5">
      <c r="A24" s="123"/>
      <c r="B24" s="113"/>
      <c r="C24" s="113"/>
      <c r="D24" s="115"/>
    </row>
    <row r="25" spans="1:5" ht="38.25">
      <c r="A25" s="20"/>
      <c r="B25" s="21" t="s">
        <v>23</v>
      </c>
      <c r="C25" s="22" t="s">
        <v>24</v>
      </c>
      <c r="D25" s="23">
        <f>D27+D30+D33+D36+D40+D43+D48+D52+D55</f>
        <v>47564.800000000003</v>
      </c>
    </row>
    <row r="26" spans="1:5" ht="31.5" customHeight="1">
      <c r="A26" s="21" t="s">
        <v>25</v>
      </c>
      <c r="B26" s="24" t="s">
        <v>26</v>
      </c>
      <c r="C26" s="21"/>
      <c r="D26" s="25">
        <f>D27</f>
        <v>14653.3</v>
      </c>
      <c r="E26" s="26"/>
    </row>
    <row r="27" spans="1:5" ht="12.75" customHeight="1">
      <c r="A27" s="108"/>
      <c r="B27" s="116" t="s">
        <v>27</v>
      </c>
      <c r="C27" s="112" t="s">
        <v>28</v>
      </c>
      <c r="D27" s="114">
        <f>'[1]6 КЦСР '!E22</f>
        <v>14653.3</v>
      </c>
    </row>
    <row r="28" spans="1:5">
      <c r="A28" s="109"/>
      <c r="B28" s="117"/>
      <c r="C28" s="113"/>
      <c r="D28" s="115"/>
    </row>
    <row r="29" spans="1:5" ht="30" customHeight="1">
      <c r="A29" s="21" t="s">
        <v>29</v>
      </c>
      <c r="B29" s="24" t="s">
        <v>30</v>
      </c>
      <c r="C29" s="21"/>
      <c r="D29" s="25">
        <f>D30</f>
        <v>9770.5</v>
      </c>
    </row>
    <row r="30" spans="1:5" ht="12.75" customHeight="1">
      <c r="A30" s="108"/>
      <c r="B30" s="116" t="s">
        <v>31</v>
      </c>
      <c r="C30" s="112" t="s">
        <v>32</v>
      </c>
      <c r="D30" s="114">
        <f>'[2]6 КЦСР '!E76</f>
        <v>9770.5</v>
      </c>
    </row>
    <row r="31" spans="1:5">
      <c r="A31" s="109"/>
      <c r="B31" s="117"/>
      <c r="C31" s="113"/>
      <c r="D31" s="115"/>
    </row>
    <row r="32" spans="1:5" ht="25.5">
      <c r="A32" s="21" t="s">
        <v>33</v>
      </c>
      <c r="B32" s="24" t="s">
        <v>34</v>
      </c>
      <c r="C32" s="21"/>
      <c r="D32" s="25">
        <f>D33</f>
        <v>6863.9</v>
      </c>
    </row>
    <row r="33" spans="1:4" ht="24.75" customHeight="1">
      <c r="A33" s="108"/>
      <c r="B33" s="116" t="s">
        <v>35</v>
      </c>
      <c r="C33" s="112" t="s">
        <v>36</v>
      </c>
      <c r="D33" s="114">
        <f>'[2]6 КЦСР '!E99</f>
        <v>6863.9</v>
      </c>
    </row>
    <row r="34" spans="1:4">
      <c r="A34" s="109"/>
      <c r="B34" s="117"/>
      <c r="C34" s="113"/>
      <c r="D34" s="115"/>
    </row>
    <row r="35" spans="1:4">
      <c r="A35" s="21" t="s">
        <v>37</v>
      </c>
      <c r="B35" s="24" t="s">
        <v>38</v>
      </c>
      <c r="C35" s="21"/>
      <c r="D35" s="25">
        <f>D36</f>
        <v>4853.5</v>
      </c>
    </row>
    <row r="36" spans="1:4" ht="12.75" customHeight="1">
      <c r="A36" s="108"/>
      <c r="B36" s="116" t="s">
        <v>39</v>
      </c>
      <c r="C36" s="112" t="s">
        <v>40</v>
      </c>
      <c r="D36" s="114">
        <f>'[2]6 КЦСР '!E116</f>
        <v>4853.5</v>
      </c>
    </row>
    <row r="37" spans="1:4">
      <c r="A37" s="109"/>
      <c r="B37" s="117"/>
      <c r="C37" s="113"/>
      <c r="D37" s="115"/>
    </row>
    <row r="38" spans="1:4" ht="23.25" customHeight="1">
      <c r="A38" s="108" t="s">
        <v>41</v>
      </c>
      <c r="B38" s="110" t="s">
        <v>42</v>
      </c>
      <c r="C38" s="112"/>
      <c r="D38" s="114">
        <f>D40</f>
        <v>835.8</v>
      </c>
    </row>
    <row r="39" spans="1:4">
      <c r="A39" s="109"/>
      <c r="B39" s="111"/>
      <c r="C39" s="113"/>
      <c r="D39" s="115"/>
    </row>
    <row r="40" spans="1:4" ht="12.75" customHeight="1">
      <c r="A40" s="108"/>
      <c r="B40" s="116" t="s">
        <v>43</v>
      </c>
      <c r="C40" s="112" t="s">
        <v>44</v>
      </c>
      <c r="D40" s="114">
        <f>'[2]6 КЦСР '!E133</f>
        <v>835.8</v>
      </c>
    </row>
    <row r="41" spans="1:4">
      <c r="A41" s="109"/>
      <c r="B41" s="117"/>
      <c r="C41" s="113"/>
      <c r="D41" s="115"/>
    </row>
    <row r="42" spans="1:4" ht="25.5">
      <c r="A42" s="21" t="s">
        <v>45</v>
      </c>
      <c r="B42" s="24" t="s">
        <v>46</v>
      </c>
      <c r="C42" s="27"/>
      <c r="D42" s="25">
        <f>D43</f>
        <v>1001.4</v>
      </c>
    </row>
    <row r="43" spans="1:4" ht="12.75" customHeight="1">
      <c r="A43" s="108"/>
      <c r="B43" s="116" t="s">
        <v>47</v>
      </c>
      <c r="C43" s="112" t="s">
        <v>48</v>
      </c>
      <c r="D43" s="114">
        <f>'[2]6 КЦСР '!E141</f>
        <v>1001.4</v>
      </c>
    </row>
    <row r="44" spans="1:4">
      <c r="A44" s="118"/>
      <c r="B44" s="119"/>
      <c r="C44" s="120"/>
      <c r="D44" s="121"/>
    </row>
    <row r="45" spans="1:4">
      <c r="A45" s="109"/>
      <c r="B45" s="117"/>
      <c r="C45" s="113"/>
      <c r="D45" s="115"/>
    </row>
    <row r="46" spans="1:4" ht="12.75" customHeight="1">
      <c r="A46" s="108" t="s">
        <v>49</v>
      </c>
      <c r="B46" s="110" t="s">
        <v>50</v>
      </c>
      <c r="C46" s="112"/>
      <c r="D46" s="114">
        <f>D48</f>
        <v>1021.9</v>
      </c>
    </row>
    <row r="47" spans="1:4" ht="35.25" customHeight="1">
      <c r="A47" s="109"/>
      <c r="B47" s="111"/>
      <c r="C47" s="113"/>
      <c r="D47" s="115"/>
    </row>
    <row r="48" spans="1:4" ht="24.75" customHeight="1">
      <c r="A48" s="108"/>
      <c r="B48" s="116" t="s">
        <v>51</v>
      </c>
      <c r="C48" s="112" t="s">
        <v>52</v>
      </c>
      <c r="D48" s="114">
        <f>'[2]6 КЦСР '!E146+133.5</f>
        <v>1021.9</v>
      </c>
    </row>
    <row r="49" spans="1:7">
      <c r="A49" s="109"/>
      <c r="B49" s="117"/>
      <c r="C49" s="113"/>
      <c r="D49" s="115"/>
    </row>
    <row r="50" spans="1:7" ht="12.75" customHeight="1">
      <c r="A50" s="108" t="s">
        <v>53</v>
      </c>
      <c r="B50" s="110" t="s">
        <v>54</v>
      </c>
      <c r="C50" s="112"/>
      <c r="D50" s="114">
        <f>D52</f>
        <v>8464.4999999999982</v>
      </c>
    </row>
    <row r="51" spans="1:7">
      <c r="A51" s="109"/>
      <c r="B51" s="111"/>
      <c r="C51" s="113"/>
      <c r="D51" s="115"/>
    </row>
    <row r="52" spans="1:7" ht="24.75" customHeight="1">
      <c r="A52" s="108"/>
      <c r="B52" s="116" t="s">
        <v>55</v>
      </c>
      <c r="C52" s="112" t="s">
        <v>56</v>
      </c>
      <c r="D52" s="114">
        <f>'[2]6 КЦСР '!E153-388.1+410.8</f>
        <v>8464.4999999999982</v>
      </c>
    </row>
    <row r="53" spans="1:7">
      <c r="A53" s="109"/>
      <c r="B53" s="117"/>
      <c r="C53" s="113"/>
      <c r="D53" s="115"/>
    </row>
    <row r="54" spans="1:7" ht="25.5">
      <c r="A54" s="21" t="s">
        <v>57</v>
      </c>
      <c r="B54" s="28" t="s">
        <v>58</v>
      </c>
      <c r="C54" s="22"/>
      <c r="D54" s="29">
        <f>D55</f>
        <v>100</v>
      </c>
    </row>
    <row r="55" spans="1:7" ht="48" customHeight="1">
      <c r="A55" s="20"/>
      <c r="B55" s="30" t="s">
        <v>59</v>
      </c>
      <c r="C55" s="27" t="s">
        <v>60</v>
      </c>
      <c r="D55" s="25">
        <f>'[2]6 КЦСР '!E194</f>
        <v>100</v>
      </c>
    </row>
    <row r="56" spans="1:7" ht="31.5">
      <c r="A56" s="17" t="s">
        <v>61</v>
      </c>
      <c r="B56" s="31" t="s">
        <v>62</v>
      </c>
      <c r="C56" s="32"/>
      <c r="D56" s="33">
        <f>D57+D71+D77</f>
        <v>7069.5999999999995</v>
      </c>
    </row>
    <row r="57" spans="1:7">
      <c r="A57" s="34" t="s">
        <v>63</v>
      </c>
      <c r="B57" s="30" t="s">
        <v>64</v>
      </c>
      <c r="C57" s="35"/>
      <c r="D57" s="36">
        <f>D58</f>
        <v>6355.4</v>
      </c>
    </row>
    <row r="58" spans="1:7" ht="25.5">
      <c r="A58" s="37"/>
      <c r="B58" s="30" t="s">
        <v>65</v>
      </c>
      <c r="C58" s="38" t="s">
        <v>66</v>
      </c>
      <c r="D58" s="39">
        <f>D60+D62+D64+D66+D68+D70</f>
        <v>6355.4</v>
      </c>
    </row>
    <row r="59" spans="1:7" ht="25.5" hidden="1" customHeight="1">
      <c r="A59" s="40" t="s">
        <v>67</v>
      </c>
      <c r="B59" s="28" t="s">
        <v>68</v>
      </c>
      <c r="C59" s="41"/>
      <c r="D59" s="42">
        <f>D60</f>
        <v>0</v>
      </c>
    </row>
    <row r="60" spans="1:7" ht="38.25" hidden="1" customHeight="1">
      <c r="A60" s="43"/>
      <c r="B60" s="30" t="s">
        <v>69</v>
      </c>
      <c r="C60" s="44" t="s">
        <v>70</v>
      </c>
      <c r="D60" s="39">
        <f>'[2]6 КЦСР '!E200</f>
        <v>0</v>
      </c>
    </row>
    <row r="61" spans="1:7" ht="25.5">
      <c r="A61" s="40" t="s">
        <v>71</v>
      </c>
      <c r="B61" s="45" t="s">
        <v>72</v>
      </c>
      <c r="C61" s="46"/>
      <c r="D61" s="47">
        <f>D62</f>
        <v>260.39999999999998</v>
      </c>
    </row>
    <row r="62" spans="1:7" ht="25.5">
      <c r="A62" s="48"/>
      <c r="B62" s="49" t="s">
        <v>73</v>
      </c>
      <c r="C62" s="32" t="s">
        <v>74</v>
      </c>
      <c r="D62" s="33">
        <f>'[2]6 КЦСР '!E212</f>
        <v>260.39999999999998</v>
      </c>
      <c r="G62" s="50"/>
    </row>
    <row r="63" spans="1:7" ht="51">
      <c r="A63" s="40" t="s">
        <v>75</v>
      </c>
      <c r="B63" s="28" t="s">
        <v>76</v>
      </c>
      <c r="C63" s="51"/>
      <c r="D63" s="52">
        <f>D64</f>
        <v>4722.2</v>
      </c>
    </row>
    <row r="64" spans="1:7" ht="51">
      <c r="A64" s="43"/>
      <c r="B64" s="30" t="s">
        <v>77</v>
      </c>
      <c r="C64" s="44" t="s">
        <v>78</v>
      </c>
      <c r="D64" s="39">
        <f>'[2]6 КЦСР '!E222</f>
        <v>4722.2</v>
      </c>
    </row>
    <row r="65" spans="1:6" ht="38.25">
      <c r="A65" s="40" t="s">
        <v>79</v>
      </c>
      <c r="B65" s="53" t="s">
        <v>80</v>
      </c>
      <c r="C65" s="41"/>
      <c r="D65" s="42">
        <f>D66</f>
        <v>515.70000000000005</v>
      </c>
    </row>
    <row r="66" spans="1:6" ht="38.25">
      <c r="A66" s="43"/>
      <c r="B66" s="30" t="s">
        <v>81</v>
      </c>
      <c r="C66" s="44" t="s">
        <v>82</v>
      </c>
      <c r="D66" s="39">
        <f>'[2]6 КЦСР '!E229</f>
        <v>515.70000000000005</v>
      </c>
    </row>
    <row r="67" spans="1:6">
      <c r="A67" s="40" t="s">
        <v>83</v>
      </c>
      <c r="B67" s="53" t="s">
        <v>84</v>
      </c>
      <c r="C67" s="41"/>
      <c r="D67" s="42">
        <f>D68</f>
        <v>70</v>
      </c>
    </row>
    <row r="68" spans="1:6" ht="25.5">
      <c r="A68" s="43"/>
      <c r="B68" s="30" t="s">
        <v>85</v>
      </c>
      <c r="C68" s="44" t="s">
        <v>86</v>
      </c>
      <c r="D68" s="39">
        <f>'[2]6 КЦСР '!E250</f>
        <v>70</v>
      </c>
    </row>
    <row r="69" spans="1:6" ht="25.5">
      <c r="A69" s="48" t="s">
        <v>87</v>
      </c>
      <c r="B69" s="45" t="s">
        <v>88</v>
      </c>
      <c r="C69" s="54"/>
      <c r="D69" s="42">
        <f>D70</f>
        <v>787.1</v>
      </c>
    </row>
    <row r="70" spans="1:6" ht="25.5">
      <c r="A70" s="55"/>
      <c r="B70" s="30" t="s">
        <v>89</v>
      </c>
      <c r="C70" s="56" t="s">
        <v>90</v>
      </c>
      <c r="D70" s="57">
        <f>'[2]6 КЦСР '!E255</f>
        <v>787.1</v>
      </c>
    </row>
    <row r="71" spans="1:6" ht="25.5" hidden="1" customHeight="1">
      <c r="A71" s="58" t="s">
        <v>91</v>
      </c>
      <c r="B71" s="59" t="s">
        <v>92</v>
      </c>
      <c r="C71" s="60"/>
      <c r="D71" s="61">
        <f>D72</f>
        <v>0</v>
      </c>
    </row>
    <row r="72" spans="1:6" ht="25.5" hidden="1" customHeight="1">
      <c r="A72" s="62"/>
      <c r="B72" s="49" t="s">
        <v>93</v>
      </c>
      <c r="C72" s="63" t="s">
        <v>94</v>
      </c>
      <c r="D72" s="64">
        <f>D74+D76</f>
        <v>0</v>
      </c>
      <c r="F72" s="65"/>
    </row>
    <row r="73" spans="1:6" ht="25.5" hidden="1" customHeight="1">
      <c r="A73" s="66" t="s">
        <v>95</v>
      </c>
      <c r="B73" s="59" t="s">
        <v>96</v>
      </c>
      <c r="C73" s="60"/>
      <c r="D73" s="61">
        <f>D74</f>
        <v>0</v>
      </c>
      <c r="F73" s="65"/>
    </row>
    <row r="74" spans="1:6" ht="25.5" hidden="1" customHeight="1">
      <c r="A74" s="67"/>
      <c r="B74" s="49" t="s">
        <v>97</v>
      </c>
      <c r="C74" s="63" t="s">
        <v>98</v>
      </c>
      <c r="D74" s="64">
        <f>'[2]6 КЦСР '!E455</f>
        <v>0</v>
      </c>
      <c r="F74" s="65"/>
    </row>
    <row r="75" spans="1:6" ht="27" hidden="1" customHeight="1">
      <c r="A75" s="62" t="s">
        <v>99</v>
      </c>
      <c r="B75" s="59" t="s">
        <v>100</v>
      </c>
      <c r="C75" s="68"/>
      <c r="D75" s="69">
        <f>D76</f>
        <v>0</v>
      </c>
      <c r="F75" s="65"/>
    </row>
    <row r="76" spans="1:6" ht="38.25" hidden="1" customHeight="1">
      <c r="A76" s="70"/>
      <c r="B76" s="49" t="s">
        <v>101</v>
      </c>
      <c r="C76" s="71" t="s">
        <v>102</v>
      </c>
      <c r="D76" s="33">
        <f>'[2]6 КЦСР '!E476</f>
        <v>0</v>
      </c>
      <c r="F76" s="65"/>
    </row>
    <row r="77" spans="1:6" ht="25.5">
      <c r="A77" s="62" t="s">
        <v>103</v>
      </c>
      <c r="B77" s="59" t="s">
        <v>104</v>
      </c>
      <c r="C77" s="63"/>
      <c r="D77" s="64">
        <f>D78</f>
        <v>714.2</v>
      </c>
      <c r="F77" s="65"/>
    </row>
    <row r="78" spans="1:6" ht="38.25">
      <c r="A78" s="62"/>
      <c r="B78" s="72" t="s">
        <v>105</v>
      </c>
      <c r="C78" s="63" t="s">
        <v>106</v>
      </c>
      <c r="D78" s="64">
        <f>D80+D82+D84</f>
        <v>714.2</v>
      </c>
      <c r="F78" s="65"/>
    </row>
    <row r="79" spans="1:6" ht="25.5">
      <c r="A79" s="66" t="s">
        <v>107</v>
      </c>
      <c r="B79" s="24" t="s">
        <v>108</v>
      </c>
      <c r="C79" s="63"/>
      <c r="D79" s="64">
        <f>D80</f>
        <v>478.3</v>
      </c>
      <c r="F79" s="65"/>
    </row>
    <row r="80" spans="1:6" ht="25.5">
      <c r="A80" s="62"/>
      <c r="B80" s="49" t="s">
        <v>109</v>
      </c>
      <c r="C80" s="63" t="s">
        <v>110</v>
      </c>
      <c r="D80" s="64">
        <f>'[2]6 КЦСР '!E437</f>
        <v>478.3</v>
      </c>
      <c r="F80" s="65"/>
    </row>
    <row r="81" spans="1:6" ht="25.5">
      <c r="A81" s="66" t="s">
        <v>111</v>
      </c>
      <c r="B81" s="73" t="s">
        <v>112</v>
      </c>
      <c r="C81" s="74"/>
      <c r="D81" s="61">
        <f>D82</f>
        <v>34.700000000000003</v>
      </c>
      <c r="F81" s="65"/>
    </row>
    <row r="82" spans="1:6" ht="25.5">
      <c r="A82" s="75"/>
      <c r="B82" s="76" t="s">
        <v>113</v>
      </c>
      <c r="C82" s="77" t="s">
        <v>114</v>
      </c>
      <c r="D82" s="61">
        <f>'[2]6 КЦСР '!E442</f>
        <v>34.700000000000003</v>
      </c>
      <c r="F82" s="65"/>
    </row>
    <row r="83" spans="1:6" ht="15" customHeight="1">
      <c r="A83" s="62" t="s">
        <v>115</v>
      </c>
      <c r="B83" s="73" t="s">
        <v>116</v>
      </c>
      <c r="C83" s="74"/>
      <c r="D83" s="78">
        <f>D84</f>
        <v>201.2</v>
      </c>
      <c r="F83" s="65"/>
    </row>
    <row r="84" spans="1:6" ht="38.25">
      <c r="B84" s="76" t="s">
        <v>117</v>
      </c>
      <c r="C84" s="71" t="s">
        <v>118</v>
      </c>
      <c r="D84" s="78">
        <f>'[2]6 КЦСР '!E449</f>
        <v>201.2</v>
      </c>
      <c r="F84" s="65"/>
    </row>
    <row r="85" spans="1:6" ht="31.5">
      <c r="A85" s="79" t="s">
        <v>119</v>
      </c>
      <c r="B85" s="31" t="s">
        <v>120</v>
      </c>
      <c r="C85" s="63"/>
      <c r="D85" s="64">
        <f>D86+D102+D112</f>
        <v>187730.3</v>
      </c>
    </row>
    <row r="86" spans="1:6" ht="38.25">
      <c r="A86" s="80" t="s">
        <v>121</v>
      </c>
      <c r="B86" s="81" t="s">
        <v>122</v>
      </c>
      <c r="C86" s="82"/>
      <c r="D86" s="83">
        <f>D87</f>
        <v>181632.5</v>
      </c>
    </row>
    <row r="87" spans="1:6" ht="25.5">
      <c r="A87" s="84"/>
      <c r="B87" s="30" t="s">
        <v>123</v>
      </c>
      <c r="C87" s="56" t="s">
        <v>124</v>
      </c>
      <c r="D87" s="57">
        <f>D89+D91+D93+D95+D97+D99+D101</f>
        <v>181632.5</v>
      </c>
      <c r="E87" s="85"/>
    </row>
    <row r="88" spans="1:6" ht="25.5">
      <c r="A88" s="66" t="s">
        <v>125</v>
      </c>
      <c r="B88" s="28" t="s">
        <v>126</v>
      </c>
      <c r="C88" s="86"/>
      <c r="D88" s="87">
        <f>D89</f>
        <v>45919.199999999997</v>
      </c>
    </row>
    <row r="89" spans="1:6" ht="25.5">
      <c r="A89" s="88"/>
      <c r="B89" s="30" t="s">
        <v>127</v>
      </c>
      <c r="C89" s="89" t="s">
        <v>128</v>
      </c>
      <c r="D89" s="57">
        <f>'[2]6 КЦСР '!E265</f>
        <v>45919.199999999997</v>
      </c>
    </row>
    <row r="90" spans="1:6" ht="25.5">
      <c r="A90" s="66" t="s">
        <v>129</v>
      </c>
      <c r="B90" s="28" t="s">
        <v>130</v>
      </c>
      <c r="C90" s="86"/>
      <c r="D90" s="87">
        <f>D91</f>
        <v>116363.7</v>
      </c>
    </row>
    <row r="91" spans="1:6" ht="25.5">
      <c r="A91" s="88"/>
      <c r="B91" s="30" t="s">
        <v>131</v>
      </c>
      <c r="C91" s="89" t="s">
        <v>132</v>
      </c>
      <c r="D91" s="57">
        <f>'[2]6 КЦСР '!E274</f>
        <v>116363.7</v>
      </c>
      <c r="E91" s="85"/>
    </row>
    <row r="92" spans="1:6" ht="38.25">
      <c r="A92" s="40" t="s">
        <v>133</v>
      </c>
      <c r="B92" s="53" t="s">
        <v>134</v>
      </c>
      <c r="C92" s="41"/>
      <c r="D92" s="42">
        <f>D93</f>
        <v>12801</v>
      </c>
    </row>
    <row r="93" spans="1:6" ht="25.5" customHeight="1">
      <c r="A93" s="43"/>
      <c r="B93" s="30" t="s">
        <v>135</v>
      </c>
      <c r="C93" s="44" t="s">
        <v>136</v>
      </c>
      <c r="D93" s="39">
        <f>'[2]6 КЦСР '!E286</f>
        <v>12801</v>
      </c>
    </row>
    <row r="94" spans="1:6" ht="32.25" customHeight="1">
      <c r="A94" s="40" t="s">
        <v>137</v>
      </c>
      <c r="B94" s="53" t="s">
        <v>138</v>
      </c>
      <c r="C94" s="41"/>
      <c r="D94" s="42">
        <f>D95</f>
        <v>1142.5999999999999</v>
      </c>
    </row>
    <row r="95" spans="1:6" ht="32.25" customHeight="1">
      <c r="A95" s="43"/>
      <c r="B95" s="30" t="s">
        <v>139</v>
      </c>
      <c r="C95" s="44" t="s">
        <v>140</v>
      </c>
      <c r="D95" s="39">
        <f>'[2]6 КЦСР '!E295</f>
        <v>1142.5999999999999</v>
      </c>
    </row>
    <row r="96" spans="1:6" ht="38.25" hidden="1" customHeight="1">
      <c r="A96" s="40" t="s">
        <v>141</v>
      </c>
      <c r="B96" s="53" t="s">
        <v>142</v>
      </c>
      <c r="C96" s="41"/>
      <c r="D96" s="42">
        <f>D97</f>
        <v>0</v>
      </c>
    </row>
    <row r="97" spans="1:4" ht="38.25" hidden="1" customHeight="1">
      <c r="A97" s="43"/>
      <c r="B97" s="30" t="s">
        <v>143</v>
      </c>
      <c r="C97" s="44" t="s">
        <v>144</v>
      </c>
      <c r="D97" s="39">
        <f>'[2]6 КЦСР '!E309</f>
        <v>0</v>
      </c>
    </row>
    <row r="98" spans="1:4" ht="37.5" customHeight="1">
      <c r="A98" s="40" t="s">
        <v>145</v>
      </c>
      <c r="B98" s="53" t="s">
        <v>146</v>
      </c>
      <c r="C98" s="41"/>
      <c r="D98" s="42">
        <f>D99</f>
        <v>1366.0000000000002</v>
      </c>
    </row>
    <row r="99" spans="1:4" ht="25.5">
      <c r="A99" s="43"/>
      <c r="B99" s="30" t="s">
        <v>147</v>
      </c>
      <c r="C99" s="44" t="s">
        <v>148</v>
      </c>
      <c r="D99" s="39">
        <f>'[2]6 КЦСР '!E325</f>
        <v>1366.0000000000002</v>
      </c>
    </row>
    <row r="100" spans="1:4" ht="38.25">
      <c r="A100" s="43" t="s">
        <v>149</v>
      </c>
      <c r="B100" s="53" t="s">
        <v>150</v>
      </c>
      <c r="C100" s="41"/>
      <c r="D100" s="42">
        <f>D101</f>
        <v>4040</v>
      </c>
    </row>
    <row r="101" spans="1:4" ht="38.25">
      <c r="A101" s="43"/>
      <c r="B101" s="30" t="s">
        <v>151</v>
      </c>
      <c r="C101" s="44" t="s">
        <v>152</v>
      </c>
      <c r="D101" s="39">
        <f>'[2]6 КЦСР '!E340+240</f>
        <v>4040</v>
      </c>
    </row>
    <row r="102" spans="1:4" ht="25.5">
      <c r="A102" s="58" t="s">
        <v>153</v>
      </c>
      <c r="B102" s="90" t="s">
        <v>154</v>
      </c>
      <c r="C102" s="89"/>
      <c r="D102" s="57">
        <f>D103</f>
        <v>4070.8</v>
      </c>
    </row>
    <row r="103" spans="1:4" ht="25.5">
      <c r="A103" s="37"/>
      <c r="B103" s="30" t="s">
        <v>155</v>
      </c>
      <c r="C103" s="38" t="s">
        <v>156</v>
      </c>
      <c r="D103" s="39">
        <f>D105+D107+D109+D111</f>
        <v>4070.8</v>
      </c>
    </row>
    <row r="104" spans="1:4" ht="38.25">
      <c r="A104" s="40" t="s">
        <v>157</v>
      </c>
      <c r="B104" s="28" t="s">
        <v>158</v>
      </c>
      <c r="C104" s="41"/>
      <c r="D104" s="42">
        <f>D105</f>
        <v>2584.5</v>
      </c>
    </row>
    <row r="105" spans="1:4" ht="38.25">
      <c r="A105" s="43"/>
      <c r="B105" s="30" t="s">
        <v>159</v>
      </c>
      <c r="C105" s="44" t="s">
        <v>160</v>
      </c>
      <c r="D105" s="39">
        <f>'[2]6 КЦСР '!E356</f>
        <v>2584.5</v>
      </c>
    </row>
    <row r="106" spans="1:4" ht="25.5">
      <c r="A106" s="43" t="s">
        <v>161</v>
      </c>
      <c r="B106" s="53" t="s">
        <v>162</v>
      </c>
      <c r="C106" s="41"/>
      <c r="D106" s="42">
        <f>D107</f>
        <v>1486.3000000000002</v>
      </c>
    </row>
    <row r="107" spans="1:4" ht="25.5">
      <c r="A107" s="43"/>
      <c r="B107" s="30" t="s">
        <v>163</v>
      </c>
      <c r="C107" s="44" t="s">
        <v>164</v>
      </c>
      <c r="D107" s="39">
        <f>'[2]6 КЦСР '!E361</f>
        <v>1486.3000000000002</v>
      </c>
    </row>
    <row r="108" spans="1:4" ht="25.5" hidden="1" customHeight="1">
      <c r="A108" s="48" t="s">
        <v>165</v>
      </c>
      <c r="B108" s="59" t="s">
        <v>166</v>
      </c>
      <c r="C108" s="54"/>
      <c r="D108" s="42">
        <f>D109</f>
        <v>0</v>
      </c>
    </row>
    <row r="109" spans="1:4" ht="25.5" hidden="1" customHeight="1">
      <c r="A109" s="48"/>
      <c r="B109" s="91" t="s">
        <v>167</v>
      </c>
      <c r="C109" s="38" t="s">
        <v>168</v>
      </c>
      <c r="D109" s="39">
        <f>'[2]6 КЦСР '!E383</f>
        <v>0</v>
      </c>
    </row>
    <row r="110" spans="1:4" ht="25.5" hidden="1" customHeight="1">
      <c r="A110" s="43" t="s">
        <v>165</v>
      </c>
      <c r="B110" s="53" t="s">
        <v>169</v>
      </c>
      <c r="C110" s="41"/>
      <c r="D110" s="39">
        <f>D111</f>
        <v>0</v>
      </c>
    </row>
    <row r="111" spans="1:4" ht="25.5" hidden="1" customHeight="1">
      <c r="A111" s="43"/>
      <c r="B111" s="30" t="s">
        <v>170</v>
      </c>
      <c r="C111" s="44" t="s">
        <v>171</v>
      </c>
      <c r="D111" s="39">
        <f>'[2]6 КЦСР '!E390</f>
        <v>0</v>
      </c>
    </row>
    <row r="112" spans="1:4" ht="38.25">
      <c r="A112" s="43" t="s">
        <v>172</v>
      </c>
      <c r="B112" s="30" t="s">
        <v>173</v>
      </c>
      <c r="C112" s="44"/>
      <c r="D112" s="39">
        <f>D113</f>
        <v>2027</v>
      </c>
    </row>
    <row r="113" spans="1:6" ht="25.5">
      <c r="A113" s="92"/>
      <c r="B113" s="30" t="s">
        <v>174</v>
      </c>
      <c r="C113" s="44" t="s">
        <v>175</v>
      </c>
      <c r="D113" s="57">
        <f>D115+D117+D119</f>
        <v>2027</v>
      </c>
    </row>
    <row r="114" spans="1:6" ht="25.5" customHeight="1">
      <c r="A114" s="43" t="s">
        <v>176</v>
      </c>
      <c r="B114" s="53" t="s">
        <v>177</v>
      </c>
      <c r="C114" s="41"/>
      <c r="D114" s="42">
        <f>D115</f>
        <v>346</v>
      </c>
    </row>
    <row r="115" spans="1:6" ht="30" customHeight="1">
      <c r="A115" s="43"/>
      <c r="B115" s="30" t="s">
        <v>178</v>
      </c>
      <c r="C115" s="44" t="s">
        <v>179</v>
      </c>
      <c r="D115" s="39">
        <f>'[2]6 КЦСР '!E396</f>
        <v>346</v>
      </c>
    </row>
    <row r="116" spans="1:6" ht="25.5">
      <c r="A116" s="43" t="s">
        <v>180</v>
      </c>
      <c r="B116" s="53" t="s">
        <v>181</v>
      </c>
      <c r="C116" s="41"/>
      <c r="D116" s="42">
        <f>D117</f>
        <v>181</v>
      </c>
    </row>
    <row r="117" spans="1:6" ht="25.5">
      <c r="A117" s="43"/>
      <c r="B117" s="92" t="s">
        <v>182</v>
      </c>
      <c r="C117" s="44" t="s">
        <v>183</v>
      </c>
      <c r="D117" s="39">
        <f>'[2]6 КЦСР '!E412</f>
        <v>181</v>
      </c>
    </row>
    <row r="118" spans="1:6" ht="25.5">
      <c r="A118" s="43" t="s">
        <v>184</v>
      </c>
      <c r="B118" s="43" t="s">
        <v>185</v>
      </c>
      <c r="C118" s="41"/>
      <c r="D118" s="87">
        <f>D119</f>
        <v>1500</v>
      </c>
    </row>
    <row r="119" spans="1:6" ht="25.5">
      <c r="A119" s="43"/>
      <c r="B119" s="92" t="s">
        <v>186</v>
      </c>
      <c r="C119" s="44" t="s">
        <v>187</v>
      </c>
      <c r="D119" s="39">
        <f>'[2]6 КЦСР '!E425</f>
        <v>1500</v>
      </c>
    </row>
    <row r="120" spans="1:6">
      <c r="A120" s="70"/>
      <c r="B120" s="93" t="s">
        <v>188</v>
      </c>
      <c r="C120" s="32" t="s">
        <v>189</v>
      </c>
      <c r="D120" s="33">
        <f>D121+D122+D123+D124</f>
        <v>4398.6000000000004</v>
      </c>
    </row>
    <row r="121" spans="1:6">
      <c r="A121" s="94"/>
      <c r="B121" s="95" t="s">
        <v>190</v>
      </c>
      <c r="C121" s="96" t="s">
        <v>191</v>
      </c>
      <c r="D121" s="69">
        <f>'[2]6 КЦСР '!E484</f>
        <v>2164.5</v>
      </c>
    </row>
    <row r="122" spans="1:6" ht="25.5">
      <c r="A122" s="97"/>
      <c r="B122" s="98" t="s">
        <v>192</v>
      </c>
      <c r="C122" s="99" t="s">
        <v>193</v>
      </c>
      <c r="D122" s="100">
        <f>'[1]7 КВСР'!F210</f>
        <v>1628.2</v>
      </c>
      <c r="F122" s="65"/>
    </row>
    <row r="123" spans="1:6" ht="25.5" hidden="1" customHeight="1">
      <c r="A123" s="97"/>
      <c r="B123" s="70" t="s">
        <v>194</v>
      </c>
      <c r="C123" s="68" t="s">
        <v>195</v>
      </c>
      <c r="D123" s="69">
        <f>'[2]6 КЦСР '!E517</f>
        <v>0</v>
      </c>
      <c r="F123" s="65"/>
    </row>
    <row r="124" spans="1:6" ht="25.5">
      <c r="A124" s="101"/>
      <c r="B124" s="102" t="s">
        <v>196</v>
      </c>
      <c r="C124" s="103" t="s">
        <v>197</v>
      </c>
      <c r="D124" s="104">
        <f>'[2]6 КЦСР '!E521</f>
        <v>605.90000000000009</v>
      </c>
      <c r="F124" s="65"/>
    </row>
    <row r="125" spans="1:6">
      <c r="A125" s="97" t="s">
        <v>198</v>
      </c>
      <c r="B125" s="37" t="s">
        <v>199</v>
      </c>
      <c r="C125" s="97"/>
      <c r="D125" s="105">
        <f>D21+D120</f>
        <v>246763.3</v>
      </c>
      <c r="F125" s="65"/>
    </row>
    <row r="126" spans="1:6">
      <c r="A126" s="106"/>
      <c r="B126" s="106"/>
      <c r="C126" s="106"/>
      <c r="D126" s="106"/>
    </row>
    <row r="127" spans="1:6">
      <c r="A127" s="106"/>
      <c r="B127" s="106"/>
      <c r="C127" s="106"/>
      <c r="D127" s="107"/>
    </row>
    <row r="128" spans="1:6">
      <c r="A128" s="106"/>
      <c r="B128" s="106"/>
      <c r="C128" s="106"/>
      <c r="D128" s="106"/>
    </row>
    <row r="129" spans="1:4">
      <c r="A129" s="106"/>
      <c r="B129" s="106"/>
      <c r="C129" s="106"/>
      <c r="D129" s="106"/>
    </row>
    <row r="130" spans="1:4">
      <c r="A130" s="106"/>
      <c r="B130" s="106"/>
      <c r="C130" s="106"/>
      <c r="D130" s="106"/>
    </row>
    <row r="131" spans="1:4">
      <c r="A131" s="106"/>
      <c r="B131" s="106"/>
      <c r="C131" s="106"/>
      <c r="D131" s="106"/>
    </row>
    <row r="132" spans="1:4">
      <c r="A132" s="106"/>
      <c r="B132" s="106"/>
      <c r="C132" s="106"/>
      <c r="D132" s="106"/>
    </row>
    <row r="133" spans="1:4">
      <c r="A133" s="106"/>
      <c r="B133" s="106"/>
      <c r="C133" s="106"/>
      <c r="D133" s="106"/>
    </row>
    <row r="134" spans="1:4">
      <c r="A134" s="106"/>
      <c r="B134" s="106"/>
      <c r="C134" s="106"/>
      <c r="D134" s="106"/>
    </row>
    <row r="135" spans="1:4">
      <c r="A135" s="106"/>
      <c r="B135" s="106"/>
      <c r="C135" s="106"/>
      <c r="D135" s="106"/>
    </row>
    <row r="136" spans="1:4">
      <c r="A136" s="106"/>
      <c r="B136" s="106"/>
      <c r="C136" s="106"/>
      <c r="D136" s="106"/>
    </row>
    <row r="137" spans="1:4">
      <c r="A137" s="106"/>
      <c r="B137" s="106"/>
      <c r="C137" s="106"/>
      <c r="D137" s="106"/>
    </row>
    <row r="138" spans="1:4">
      <c r="A138" s="106"/>
      <c r="B138" s="106"/>
      <c r="C138" s="106"/>
      <c r="D138" s="106"/>
    </row>
    <row r="139" spans="1:4">
      <c r="A139" s="106"/>
      <c r="B139" s="106"/>
      <c r="C139" s="106"/>
      <c r="D139" s="106"/>
    </row>
    <row r="140" spans="1:4">
      <c r="A140" s="106"/>
      <c r="B140" s="106"/>
      <c r="C140" s="106"/>
      <c r="D140" s="106"/>
    </row>
    <row r="141" spans="1:4">
      <c r="A141" s="106"/>
      <c r="B141" s="106"/>
      <c r="C141" s="106"/>
      <c r="D141" s="106"/>
    </row>
    <row r="142" spans="1:4">
      <c r="A142" s="106"/>
      <c r="B142" s="106"/>
      <c r="C142" s="106"/>
      <c r="D142" s="106"/>
    </row>
    <row r="143" spans="1:4">
      <c r="A143" s="106"/>
      <c r="B143" s="106"/>
      <c r="C143" s="106"/>
      <c r="D143" s="106"/>
    </row>
    <row r="144" spans="1:4">
      <c r="A144" s="106"/>
      <c r="B144" s="106"/>
      <c r="C144" s="106"/>
      <c r="D144" s="106"/>
    </row>
    <row r="145" spans="1:4">
      <c r="A145" s="106"/>
      <c r="B145" s="106"/>
      <c r="C145" s="106"/>
      <c r="D145" s="106"/>
    </row>
    <row r="146" spans="1:4">
      <c r="A146" s="106"/>
      <c r="B146" s="106"/>
      <c r="C146" s="106"/>
      <c r="D146" s="106"/>
    </row>
    <row r="147" spans="1:4">
      <c r="A147" s="106"/>
      <c r="B147" s="106"/>
      <c r="C147" s="106"/>
      <c r="D147" s="106"/>
    </row>
    <row r="148" spans="1:4">
      <c r="A148" s="106"/>
      <c r="B148" s="106"/>
      <c r="C148" s="106"/>
      <c r="D148" s="106"/>
    </row>
    <row r="149" spans="1:4">
      <c r="A149" s="106"/>
      <c r="B149" s="106"/>
      <c r="C149" s="106"/>
      <c r="D149" s="106"/>
    </row>
    <row r="150" spans="1:4">
      <c r="A150" s="106"/>
      <c r="B150" s="106"/>
      <c r="C150" s="106"/>
      <c r="D150" s="106"/>
    </row>
    <row r="151" spans="1:4">
      <c r="A151" s="106"/>
      <c r="B151" s="106"/>
      <c r="C151" s="106"/>
      <c r="D151" s="106"/>
    </row>
    <row r="152" spans="1:4">
      <c r="A152" s="106"/>
      <c r="B152" s="106"/>
      <c r="C152" s="106"/>
      <c r="D152" s="106"/>
    </row>
    <row r="153" spans="1:4">
      <c r="A153" s="106"/>
      <c r="B153" s="106"/>
      <c r="C153" s="106"/>
      <c r="D153" s="106"/>
    </row>
    <row r="154" spans="1:4">
      <c r="A154" s="106"/>
      <c r="B154" s="106"/>
      <c r="C154" s="106"/>
      <c r="D154" s="106"/>
    </row>
    <row r="155" spans="1:4">
      <c r="A155" s="106"/>
      <c r="B155" s="106"/>
      <c r="C155" s="106"/>
      <c r="D155" s="106"/>
    </row>
    <row r="156" spans="1:4">
      <c r="A156" s="106"/>
      <c r="B156" s="106"/>
      <c r="C156" s="106"/>
      <c r="D156" s="106"/>
    </row>
    <row r="157" spans="1:4">
      <c r="A157" s="106"/>
      <c r="B157" s="106"/>
      <c r="C157" s="106"/>
      <c r="D157" s="106"/>
    </row>
    <row r="158" spans="1:4">
      <c r="A158" s="106"/>
      <c r="B158" s="106"/>
      <c r="C158" s="106"/>
      <c r="D158" s="106"/>
    </row>
    <row r="159" spans="1:4">
      <c r="A159" s="106"/>
      <c r="B159" s="106"/>
      <c r="C159" s="106"/>
      <c r="D159" s="106"/>
    </row>
    <row r="160" spans="1:4">
      <c r="A160" s="106"/>
      <c r="B160" s="106"/>
      <c r="C160" s="106"/>
      <c r="D160" s="106"/>
    </row>
    <row r="161" spans="1:4">
      <c r="A161" s="106"/>
      <c r="B161" s="106"/>
      <c r="C161" s="106"/>
      <c r="D161" s="106"/>
    </row>
    <row r="162" spans="1:4">
      <c r="A162" s="106"/>
      <c r="B162" s="106"/>
      <c r="C162" s="106"/>
      <c r="D162" s="106"/>
    </row>
    <row r="163" spans="1:4">
      <c r="A163" s="106"/>
      <c r="B163" s="106"/>
      <c r="C163" s="106"/>
      <c r="D163" s="106"/>
    </row>
    <row r="164" spans="1:4">
      <c r="A164" s="106"/>
      <c r="B164" s="106"/>
      <c r="C164" s="106"/>
      <c r="D164" s="106"/>
    </row>
    <row r="165" spans="1:4">
      <c r="A165" s="106"/>
      <c r="B165" s="106"/>
      <c r="C165" s="106"/>
      <c r="D165" s="106"/>
    </row>
    <row r="166" spans="1:4">
      <c r="A166" s="106"/>
      <c r="B166" s="106"/>
      <c r="C166" s="106"/>
      <c r="D166" s="106"/>
    </row>
    <row r="167" spans="1:4">
      <c r="A167" s="106"/>
      <c r="B167" s="106"/>
      <c r="C167" s="106"/>
      <c r="D167" s="106"/>
    </row>
    <row r="168" spans="1:4">
      <c r="A168" s="106"/>
      <c r="B168" s="106"/>
      <c r="C168" s="106"/>
      <c r="D168" s="106"/>
    </row>
    <row r="169" spans="1:4">
      <c r="A169" s="106"/>
      <c r="B169" s="106"/>
      <c r="C169" s="106"/>
      <c r="D169" s="106"/>
    </row>
    <row r="170" spans="1:4">
      <c r="A170" s="106"/>
      <c r="B170" s="106"/>
      <c r="C170" s="106"/>
      <c r="D170" s="106"/>
    </row>
    <row r="171" spans="1:4">
      <c r="A171" s="106"/>
      <c r="B171" s="106"/>
      <c r="C171" s="106"/>
      <c r="D171" s="106"/>
    </row>
    <row r="172" spans="1:4">
      <c r="A172" s="106"/>
      <c r="B172" s="106"/>
      <c r="C172" s="106"/>
      <c r="D172" s="106"/>
    </row>
    <row r="173" spans="1:4">
      <c r="A173" s="106"/>
      <c r="B173" s="106"/>
      <c r="C173" s="106"/>
      <c r="D173" s="106"/>
    </row>
    <row r="174" spans="1:4">
      <c r="A174" s="106"/>
      <c r="B174" s="106"/>
      <c r="C174" s="106"/>
      <c r="D174" s="106"/>
    </row>
    <row r="175" spans="1:4">
      <c r="A175" s="106"/>
      <c r="B175" s="106"/>
      <c r="C175" s="106"/>
      <c r="D175" s="106"/>
    </row>
    <row r="176" spans="1:4">
      <c r="A176" s="106"/>
      <c r="B176" s="106"/>
      <c r="C176" s="106"/>
      <c r="D176" s="106"/>
    </row>
    <row r="177" spans="1:4">
      <c r="A177" s="106"/>
      <c r="B177" s="106"/>
      <c r="C177" s="106"/>
      <c r="D177" s="106"/>
    </row>
    <row r="178" spans="1:4">
      <c r="A178" s="106"/>
      <c r="B178" s="106"/>
      <c r="C178" s="106"/>
      <c r="D178" s="106"/>
    </row>
    <row r="179" spans="1:4">
      <c r="A179" s="106"/>
      <c r="B179" s="106"/>
      <c r="C179" s="106"/>
      <c r="D179" s="106"/>
    </row>
    <row r="180" spans="1:4">
      <c r="A180" s="106"/>
      <c r="B180" s="106"/>
      <c r="C180" s="106"/>
      <c r="D180" s="106"/>
    </row>
    <row r="181" spans="1:4">
      <c r="A181" s="106"/>
      <c r="B181" s="106"/>
      <c r="C181" s="106"/>
      <c r="D181" s="106"/>
    </row>
    <row r="182" spans="1:4">
      <c r="A182" s="106"/>
      <c r="B182" s="106"/>
      <c r="C182" s="106"/>
      <c r="D182" s="106"/>
    </row>
    <row r="183" spans="1:4">
      <c r="A183" s="106"/>
      <c r="B183" s="106"/>
      <c r="C183" s="106"/>
      <c r="D183" s="106"/>
    </row>
    <row r="184" spans="1:4">
      <c r="A184" s="106"/>
      <c r="B184" s="106"/>
      <c r="C184" s="106"/>
      <c r="D184" s="106"/>
    </row>
    <row r="185" spans="1:4">
      <c r="A185" s="106"/>
      <c r="B185" s="106"/>
      <c r="C185" s="106"/>
      <c r="D185" s="106"/>
    </row>
    <row r="186" spans="1:4">
      <c r="A186" s="106"/>
      <c r="B186" s="106"/>
      <c r="C186" s="106"/>
      <c r="D186" s="106"/>
    </row>
    <row r="187" spans="1:4">
      <c r="A187" s="106"/>
      <c r="B187" s="106"/>
      <c r="C187" s="106"/>
      <c r="D187" s="106"/>
    </row>
    <row r="188" spans="1:4">
      <c r="A188" s="106"/>
      <c r="B188" s="106"/>
      <c r="C188" s="106"/>
      <c r="D188" s="106"/>
    </row>
    <row r="189" spans="1:4">
      <c r="A189" s="106"/>
      <c r="B189" s="106"/>
      <c r="C189" s="106"/>
      <c r="D189" s="106"/>
    </row>
    <row r="190" spans="1:4">
      <c r="A190" s="106"/>
      <c r="B190" s="106"/>
      <c r="C190" s="106"/>
      <c r="D190" s="106"/>
    </row>
    <row r="191" spans="1:4">
      <c r="A191" s="106"/>
      <c r="B191" s="106"/>
      <c r="C191" s="106"/>
      <c r="D191" s="106"/>
    </row>
    <row r="192" spans="1:4">
      <c r="A192" s="106"/>
      <c r="B192" s="106"/>
      <c r="C192" s="106"/>
      <c r="D192" s="106"/>
    </row>
    <row r="193" spans="1:4">
      <c r="A193" s="106"/>
      <c r="B193" s="106"/>
      <c r="C193" s="106"/>
      <c r="D193" s="106"/>
    </row>
    <row r="194" spans="1:4">
      <c r="A194" s="106"/>
      <c r="B194" s="106"/>
      <c r="C194" s="106"/>
      <c r="D194" s="106"/>
    </row>
    <row r="195" spans="1:4">
      <c r="A195" s="106"/>
      <c r="B195" s="106"/>
      <c r="C195" s="106"/>
      <c r="D195" s="106"/>
    </row>
    <row r="196" spans="1:4">
      <c r="A196" s="106"/>
      <c r="B196" s="106"/>
      <c r="C196" s="106"/>
      <c r="D196" s="106"/>
    </row>
  </sheetData>
  <mergeCells count="54">
    <mergeCell ref="A18:D18"/>
    <mergeCell ref="C5:D5"/>
    <mergeCell ref="C6:D6"/>
    <mergeCell ref="A15:D15"/>
    <mergeCell ref="A16:D16"/>
    <mergeCell ref="A17:D17"/>
    <mergeCell ref="A23:A24"/>
    <mergeCell ref="B23:B24"/>
    <mergeCell ref="C23:C24"/>
    <mergeCell ref="D23:D24"/>
    <mergeCell ref="A27:A28"/>
    <mergeCell ref="B27:B28"/>
    <mergeCell ref="C27:C28"/>
    <mergeCell ref="D27:D28"/>
    <mergeCell ref="A30:A31"/>
    <mergeCell ref="B30:B31"/>
    <mergeCell ref="C30:C31"/>
    <mergeCell ref="D30:D31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3:A45"/>
    <mergeCell ref="B43:B45"/>
    <mergeCell ref="C43:C45"/>
    <mergeCell ref="D43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</mergeCells>
  <phoneticPr fontId="0" type="noConversion"/>
  <pageMargins left="0.75" right="0.17" top="0.4" bottom="0.24" header="0.17" footer="0.21"/>
  <pageSetup paperSize="9" scale="58" orientation="portrait" r:id="rId1"/>
  <headerFooter alignWithMargins="0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4 Цели</vt:lpstr>
      <vt:lpstr>Лист1</vt:lpstr>
      <vt:lpstr>Лист2</vt:lpstr>
      <vt:lpstr>Лист3</vt:lpstr>
      <vt:lpstr>'4 Цели'!Область_печати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duma</cp:lastModifiedBy>
  <dcterms:created xsi:type="dcterms:W3CDTF">2015-12-15T02:40:14Z</dcterms:created>
  <dcterms:modified xsi:type="dcterms:W3CDTF">2015-12-16T06:56:26Z</dcterms:modified>
</cp:coreProperties>
</file>