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1352" windowHeight="83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Лист1!$A$1:$J$101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7" i="1"/>
  <c r="J20" i="1"/>
  <c r="J21" i="1"/>
  <c r="J22" i="1"/>
  <c r="J24" i="1"/>
  <c r="J25" i="1"/>
  <c r="J26" i="1"/>
  <c r="J28" i="1"/>
  <c r="J29" i="1"/>
  <c r="J31" i="1"/>
  <c r="J32" i="1"/>
  <c r="J34" i="1"/>
  <c r="J35" i="1"/>
  <c r="J36" i="1"/>
  <c r="J37" i="1"/>
  <c r="J38" i="1"/>
  <c r="J39" i="1"/>
  <c r="J40" i="1"/>
  <c r="J41" i="1"/>
  <c r="J27" i="1"/>
  <c r="J15" i="1" l="1"/>
  <c r="J14" i="1"/>
  <c r="E19" i="1" l="1"/>
  <c r="J19" i="1" s="1"/>
  <c r="F12" i="1"/>
  <c r="D23" i="1"/>
  <c r="D12" i="1"/>
  <c r="E13" i="1"/>
  <c r="D13" i="1"/>
  <c r="J13" i="1" s="1"/>
  <c r="E12" i="1"/>
  <c r="E68" i="1"/>
  <c r="J68" i="1" s="1"/>
  <c r="F68" i="1"/>
  <c r="F30" i="1"/>
  <c r="J30" i="1" s="1"/>
  <c r="F33" i="1"/>
  <c r="J33" i="1" s="1"/>
  <c r="F5" i="2"/>
  <c r="G5" i="2"/>
  <c r="H6" i="2"/>
  <c r="E5" i="2"/>
  <c r="H5" i="2" s="1"/>
  <c r="H7" i="2"/>
  <c r="H8" i="2"/>
  <c r="H9" i="2"/>
  <c r="J12" i="1" l="1"/>
  <c r="J11" i="1"/>
  <c r="J23" i="1"/>
  <c r="F18" i="1"/>
  <c r="D10" i="1"/>
  <c r="J10" i="1" s="1"/>
  <c r="J18" i="1" l="1"/>
  <c r="J16" i="1"/>
</calcChain>
</file>

<file path=xl/sharedStrings.xml><?xml version="1.0" encoding="utf-8"?>
<sst xmlns="http://schemas.openxmlformats.org/spreadsheetml/2006/main" count="159" uniqueCount="36">
  <si>
    <t>Наименование программы, подпрограммы, ведомственной целевой программы, основного мероприятия, мероприятия</t>
  </si>
  <si>
    <t>Ответственный исполнитель, соисполнители, участники, исполнители мероприятий</t>
  </si>
  <si>
    <t xml:space="preserve">Расходы 
(тыс. руб.), годы          
</t>
  </si>
  <si>
    <t>ВСЕГО</t>
  </si>
  <si>
    <t>всего</t>
  </si>
  <si>
    <t>Источники финансирования</t>
  </si>
  <si>
    <t>районный бюджет (РБ)</t>
  </si>
  <si>
    <t>средства,планируемые к привлечению из областного бюджета (ОБ)</t>
  </si>
  <si>
    <t>всего, в том числе</t>
  </si>
  <si>
    <t>ПРОГНОЗНАЯ (СПРАВОЧНАЯ) ОЦЕНКА РЕСУРСНОГО ОБЕСПЕЧЕНИЯ РЕАЛИЗАЦИИ МУНИЦИПАЛЬНОЙ ПРОГРАММЫ "РАЗВИТИЕ КУЛЬТУРЫ В  ОРМО" ЗА СЧЕТ ВСЕХ ИСТОЧНИКОВ ФИНАНСИРОВАНИЯ</t>
  </si>
  <si>
    <t>Муниципальная программа "Развитие культуры в ОРМО"</t>
  </si>
  <si>
    <t>Основное мероприятие "Организация предоставления муниципальных услуг в сфере культурного досуга населения ОРМО"</t>
  </si>
  <si>
    <t>Основное мероприятие "Укрепление матеиально-технической базы учреждений культуры ОРМО"</t>
  </si>
  <si>
    <t>КУСС администрации ОРМО</t>
  </si>
  <si>
    <t>Приложение №10 к муниципальной программе</t>
  </si>
  <si>
    <t>Подпрограмма 1. "Повышение доступности и качества муниципальных услуг в сфере культурного досуга населения ОРМО"</t>
  </si>
  <si>
    <t>Подпрограмма 2. "Развитие библиотечного обслуживания в ОРМО"</t>
  </si>
  <si>
    <t>Подпрограмма 3. "Укрепление материально-технической базы учреждений культуры ОРМО"</t>
  </si>
  <si>
    <t>Подпрограмма 4. "Другие вопросы в области культуры ОРМО"</t>
  </si>
  <si>
    <t>Основное мероприятие "Проведение мероприятий в сфере культуры  ОРМО"</t>
  </si>
  <si>
    <t>бюджет поселений</t>
  </si>
  <si>
    <t>Основное мероприятие "Исполнение переданных полномочий поселений района " КУСС ОРМО</t>
  </si>
  <si>
    <t>Основное мероприятие "Развитие бмблиотечного обслуживания в ОРМО"</t>
  </si>
  <si>
    <t>средства,планируемые к привлечению из федерального бюджета (ФБ)</t>
  </si>
  <si>
    <t>федеральный бюджет</t>
  </si>
  <si>
    <t>МБУК МКДЦ "Ольхон"</t>
  </si>
  <si>
    <t xml:space="preserve">КУСС администрации ОРМО </t>
  </si>
  <si>
    <t>МКУК ОМБ</t>
  </si>
  <si>
    <t>ВЦП "Организация  культурного досуга населения ОРМО"</t>
  </si>
  <si>
    <t>ВЦП "Организация библиотечного обслуживания в  ОРМО"</t>
  </si>
  <si>
    <t>платные услуги</t>
  </si>
  <si>
    <t>МБУК ОМБ</t>
  </si>
  <si>
    <t>Платные услуги</t>
  </si>
  <si>
    <t xml:space="preserve"> федеральный бюджет</t>
  </si>
  <si>
    <t>"Развитие культуры в  ОРМО" на 2014- 2019 годы</t>
  </si>
  <si>
    <t xml:space="preserve">Приложение №286 к постановлению администрации ОРМО от 12.12.2016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</si>
</sst>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2"/>
      <color indexed="8"/>
      <name val="Arial"/>
      <family val="2"/>
      <charset val="204"/>
    </font>
    <font>
      <sz val="11"/>
      <color indexed="8"/>
      <name val="Courier New"/>
      <family val="3"/>
      <charset val="204"/>
    </font>
    <font>
      <b/>
      <sz val="11"/>
      <color indexed="8"/>
      <name val="Courier New"/>
      <family val="3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</cellStyleXfs>
  <cellXfs count="59">
    <xf numFmtId="0" fontId="0" fillId="0" borderId="0" xfId="0"/>
    <xf numFmtId="0" fontId="18" fillId="0" borderId="0" xfId="19" applyFont="1" applyFill="1" applyBorder="1"/>
    <xf numFmtId="0" fontId="18" fillId="0" borderId="0" xfId="19" applyFont="1" applyFill="1" applyBorder="1" applyAlignment="1"/>
    <xf numFmtId="0" fontId="20" fillId="0" borderId="10" xfId="1" applyNumberFormat="1" applyFont="1" applyFill="1" applyBorder="1" applyAlignment="1">
      <alignment horizontal="center" vertical="center" wrapText="1" readingOrder="1"/>
    </xf>
    <xf numFmtId="0" fontId="20" fillId="0" borderId="10" xfId="1" applyNumberFormat="1" applyFont="1" applyFill="1" applyBorder="1" applyAlignment="1">
      <alignment horizontal="center" vertical="top" wrapText="1" readingOrder="1"/>
    </xf>
    <xf numFmtId="0" fontId="21" fillId="0" borderId="10" xfId="1" applyNumberFormat="1" applyFont="1" applyFill="1" applyBorder="1" applyAlignment="1">
      <alignment vertical="top" wrapText="1" readingOrder="1"/>
    </xf>
    <xf numFmtId="0" fontId="22" fillId="0" borderId="10" xfId="1" applyNumberFormat="1" applyFont="1" applyFill="1" applyBorder="1" applyAlignment="1">
      <alignment horizontal="center" vertical="top" wrapText="1" readingOrder="1"/>
    </xf>
    <xf numFmtId="0" fontId="22" fillId="0" borderId="10" xfId="1" applyNumberFormat="1" applyFont="1" applyFill="1" applyBorder="1" applyAlignment="1">
      <alignment horizontal="center" vertical="center" wrapText="1" readingOrder="1"/>
    </xf>
    <xf numFmtId="0" fontId="19" fillId="0" borderId="10" xfId="1" applyNumberFormat="1" applyFont="1" applyFill="1" applyBorder="1" applyAlignment="1">
      <alignment vertical="top" wrapText="1" readingOrder="1"/>
    </xf>
    <xf numFmtId="0" fontId="20" fillId="0" borderId="11" xfId="1" applyNumberFormat="1" applyFont="1" applyFill="1" applyBorder="1" applyAlignment="1">
      <alignment horizontal="center" vertical="center" wrapText="1" readingOrder="1"/>
    </xf>
    <xf numFmtId="0" fontId="20" fillId="0" borderId="12" xfId="1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3" fillId="0" borderId="0" xfId="19" applyFont="1" applyFill="1" applyBorder="1"/>
    <xf numFmtId="0" fontId="23" fillId="0" borderId="0" xfId="19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5" fillId="0" borderId="10" xfId="19" applyFont="1" applyFill="1" applyBorder="1" applyAlignment="1">
      <alignment horizontal="center" vertical="center"/>
    </xf>
    <xf numFmtId="0" fontId="26" fillId="0" borderId="11" xfId="1" applyNumberFormat="1" applyFont="1" applyFill="1" applyBorder="1" applyAlignment="1">
      <alignment horizontal="center" vertical="center" wrapText="1" readingOrder="1"/>
    </xf>
    <xf numFmtId="0" fontId="26" fillId="0" borderId="12" xfId="1" applyNumberFormat="1" applyFont="1" applyFill="1" applyBorder="1" applyAlignment="1">
      <alignment horizontal="center" vertical="center" wrapText="1" readingOrder="1"/>
    </xf>
    <xf numFmtId="0" fontId="26" fillId="0" borderId="10" xfId="1" applyNumberFormat="1" applyFont="1" applyFill="1" applyBorder="1" applyAlignment="1">
      <alignment horizontal="center" vertical="center" wrapText="1" readingOrder="1"/>
    </xf>
    <xf numFmtId="0" fontId="26" fillId="0" borderId="10" xfId="1" applyNumberFormat="1" applyFont="1" applyFill="1" applyBorder="1" applyAlignment="1">
      <alignment horizontal="center" vertical="top" wrapText="1" readingOrder="1"/>
    </xf>
    <xf numFmtId="0" fontId="25" fillId="0" borderId="10" xfId="1" applyNumberFormat="1" applyFont="1" applyFill="1" applyBorder="1" applyAlignment="1">
      <alignment vertical="top" wrapText="1" readingOrder="1"/>
    </xf>
    <xf numFmtId="0" fontId="25" fillId="0" borderId="10" xfId="1" applyNumberFormat="1" applyFont="1" applyFill="1" applyBorder="1" applyAlignment="1">
      <alignment horizontal="center" vertical="center" wrapText="1" readingOrder="1"/>
    </xf>
    <xf numFmtId="0" fontId="23" fillId="0" borderId="10" xfId="1" applyNumberFormat="1" applyFont="1" applyFill="1" applyBorder="1" applyAlignment="1">
      <alignment horizontal="center" vertical="center" wrapText="1" readingOrder="1"/>
    </xf>
    <xf numFmtId="0" fontId="25" fillId="0" borderId="13" xfId="1" applyNumberFormat="1" applyFont="1" applyFill="1" applyBorder="1" applyAlignment="1">
      <alignment vertical="top" wrapText="1" readingOrder="1"/>
    </xf>
    <xf numFmtId="0" fontId="23" fillId="0" borderId="10" xfId="0" applyFont="1" applyBorder="1" applyAlignment="1">
      <alignment horizontal="center" vertical="center"/>
    </xf>
    <xf numFmtId="0" fontId="25" fillId="0" borderId="11" xfId="1" applyNumberFormat="1" applyFont="1" applyFill="1" applyBorder="1" applyAlignment="1">
      <alignment horizontal="center" vertical="top" wrapText="1" readingOrder="1"/>
    </xf>
    <xf numFmtId="0" fontId="25" fillId="0" borderId="13" xfId="1" applyNumberFormat="1" applyFont="1" applyFill="1" applyBorder="1" applyAlignment="1">
      <alignment horizontal="center" vertical="top" wrapText="1" readingOrder="1"/>
    </xf>
    <xf numFmtId="0" fontId="23" fillId="0" borderId="10" xfId="0" applyFont="1" applyBorder="1"/>
    <xf numFmtId="0" fontId="25" fillId="0" borderId="12" xfId="1" applyNumberFormat="1" applyFont="1" applyFill="1" applyBorder="1" applyAlignment="1">
      <alignment horizontal="center" vertical="center" wrapText="1" readingOrder="1"/>
    </xf>
    <xf numFmtId="0" fontId="23" fillId="0" borderId="12" xfId="1" applyNumberFormat="1" applyFont="1" applyFill="1" applyBorder="1" applyAlignment="1">
      <alignment horizontal="center" vertical="center" wrapText="1" readingOrder="1"/>
    </xf>
    <xf numFmtId="0" fontId="26" fillId="0" borderId="11" xfId="1" applyNumberFormat="1" applyFont="1" applyFill="1" applyBorder="1" applyAlignment="1">
      <alignment horizontal="center" vertical="top" wrapText="1" readingOrder="1"/>
    </xf>
    <xf numFmtId="0" fontId="26" fillId="0" borderId="13" xfId="1" applyNumberFormat="1" applyFont="1" applyFill="1" applyBorder="1" applyAlignment="1">
      <alignment horizontal="center" vertical="top" wrapText="1" readingOrder="1"/>
    </xf>
    <xf numFmtId="0" fontId="25" fillId="0" borderId="12" xfId="1" applyNumberFormat="1" applyFont="1" applyFill="1" applyBorder="1" applyAlignment="1">
      <alignment horizontal="center" vertical="top" wrapText="1" readingOrder="1"/>
    </xf>
    <xf numFmtId="0" fontId="23" fillId="0" borderId="0" xfId="19" applyFont="1" applyFill="1" applyBorder="1" applyAlignment="1"/>
    <xf numFmtId="0" fontId="26" fillId="0" borderId="11" xfId="1" applyNumberFormat="1" applyFont="1" applyFill="1" applyBorder="1" applyAlignment="1">
      <alignment horizontal="center" vertical="top" wrapText="1" readingOrder="1"/>
    </xf>
    <xf numFmtId="0" fontId="25" fillId="0" borderId="13" xfId="1" applyNumberFormat="1" applyFont="1" applyFill="1" applyBorder="1" applyAlignment="1">
      <alignment horizontal="center" vertical="top" wrapText="1" readingOrder="1"/>
    </xf>
    <xf numFmtId="0" fontId="24" fillId="0" borderId="0" xfId="1" applyNumberFormat="1" applyFont="1" applyFill="1" applyBorder="1" applyAlignment="1">
      <alignment horizontal="center" vertical="top" wrapText="1" readingOrder="1"/>
    </xf>
    <xf numFmtId="0" fontId="18" fillId="0" borderId="0" xfId="19" applyFont="1" applyFill="1" applyBorder="1" applyAlignment="1"/>
    <xf numFmtId="0" fontId="26" fillId="0" borderId="10" xfId="1" applyNumberFormat="1" applyFont="1" applyFill="1" applyBorder="1" applyAlignment="1">
      <alignment horizontal="center" vertical="center" wrapText="1" readingOrder="1"/>
    </xf>
    <xf numFmtId="0" fontId="25" fillId="0" borderId="11" xfId="1" applyNumberFormat="1" applyFont="1" applyFill="1" applyBorder="1" applyAlignment="1">
      <alignment horizontal="center" vertical="top" wrapText="1" readingOrder="1"/>
    </xf>
    <xf numFmtId="0" fontId="25" fillId="0" borderId="12" xfId="1" applyNumberFormat="1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left" vertical="center" wrapText="1"/>
    </xf>
    <xf numFmtId="0" fontId="26" fillId="0" borderId="13" xfId="1" applyNumberFormat="1" applyFont="1" applyFill="1" applyBorder="1" applyAlignment="1">
      <alignment horizontal="center" vertical="top" wrapText="1" readingOrder="1"/>
    </xf>
    <xf numFmtId="0" fontId="26" fillId="0" borderId="12" xfId="1" applyNumberFormat="1" applyFont="1" applyFill="1" applyBorder="1" applyAlignment="1">
      <alignment horizontal="center" vertical="top" wrapText="1" readingOrder="1"/>
    </xf>
    <xf numFmtId="0" fontId="23" fillId="0" borderId="0" xfId="19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top" wrapText="1" readingOrder="1"/>
    </xf>
    <xf numFmtId="0" fontId="23" fillId="0" borderId="12" xfId="0" applyFont="1" applyBorder="1" applyAlignment="1">
      <alignment horizontal="center" vertical="top" wrapText="1" readingOrder="1"/>
    </xf>
    <xf numFmtId="0" fontId="23" fillId="0" borderId="10" xfId="19" applyFont="1" applyFill="1" applyBorder="1" applyAlignment="1">
      <alignment horizontal="center" vertical="center" wrapText="1"/>
    </xf>
    <xf numFmtId="0" fontId="26" fillId="0" borderId="11" xfId="1" applyNumberFormat="1" applyFont="1" applyFill="1" applyBorder="1" applyAlignment="1">
      <alignment horizontal="center" vertical="center" wrapText="1" readingOrder="1"/>
    </xf>
    <xf numFmtId="0" fontId="26" fillId="0" borderId="12" xfId="1" applyNumberFormat="1" applyFont="1" applyFill="1" applyBorder="1" applyAlignment="1">
      <alignment horizontal="center" vertical="center" wrapText="1" readingOrder="1"/>
    </xf>
    <xf numFmtId="0" fontId="26" fillId="0" borderId="13" xfId="1" applyNumberFormat="1" applyFont="1" applyFill="1" applyBorder="1" applyAlignment="1">
      <alignment horizontal="center" vertical="center" wrapText="1" readingOrder="1"/>
    </xf>
    <xf numFmtId="0" fontId="25" fillId="0" borderId="10" xfId="1" applyNumberFormat="1" applyFont="1" applyFill="1" applyBorder="1" applyAlignment="1">
      <alignment horizontal="center" vertical="top" wrapText="1" readingOrder="1"/>
    </xf>
    <xf numFmtId="0" fontId="20" fillId="0" borderId="11" xfId="1" applyNumberFormat="1" applyFont="1" applyFill="1" applyBorder="1" applyAlignment="1">
      <alignment horizontal="center" vertical="center" wrapText="1" readingOrder="1"/>
    </xf>
    <xf numFmtId="0" fontId="20" fillId="0" borderId="12" xfId="1" applyNumberFormat="1" applyFont="1" applyFill="1" applyBorder="1" applyAlignment="1">
      <alignment horizontal="center" vertical="center" wrapText="1" readingOrder="1"/>
    </xf>
    <xf numFmtId="0" fontId="20" fillId="0" borderId="10" xfId="1" applyNumberFormat="1" applyFont="1" applyFill="1" applyBorder="1" applyAlignment="1">
      <alignment horizontal="center" vertical="center" wrapText="1" readingOrder="1"/>
    </xf>
    <xf numFmtId="0" fontId="19" fillId="0" borderId="10" xfId="1" applyNumberFormat="1" applyFont="1" applyFill="1" applyBorder="1" applyAlignment="1">
      <alignment horizontal="center" vertical="top" wrapText="1" readingOrder="1"/>
    </xf>
    <xf numFmtId="0" fontId="21" fillId="0" borderId="10" xfId="1" applyNumberFormat="1" applyFont="1" applyFill="1" applyBorder="1" applyAlignment="1">
      <alignment horizontal="center" vertical="top" wrapText="1" readingOrder="1"/>
    </xf>
    <xf numFmtId="0" fontId="18" fillId="0" borderId="10" xfId="19" applyFont="1" applyFill="1" applyBorder="1" applyAlignment="1">
      <alignment horizontal="center"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view="pageBreakPreview" zoomScale="61" zoomScaleSheetLayoutView="61" workbookViewId="0">
      <selection activeCell="G42" sqref="G42"/>
    </sheetView>
  </sheetViews>
  <sheetFormatPr defaultRowHeight="13.2" x14ac:dyDescent="0.25"/>
  <cols>
    <col min="1" max="1" width="19.5546875" customWidth="1"/>
    <col min="2" max="2" width="19.33203125" customWidth="1"/>
    <col min="3" max="3" width="21.33203125" customWidth="1"/>
    <col min="4" max="4" width="15.33203125" style="11" customWidth="1"/>
    <col min="5" max="5" width="12.33203125" style="11" customWidth="1"/>
    <col min="6" max="8" width="10.5546875" style="11" customWidth="1"/>
    <col min="9" max="9" width="12.5546875" style="11" customWidth="1"/>
    <col min="10" max="10" width="20" style="11" customWidth="1"/>
  </cols>
  <sheetData>
    <row r="1" spans="1:18" ht="59.25" customHeight="1" x14ac:dyDescent="0.3">
      <c r="A1" s="14"/>
      <c r="B1" s="14"/>
      <c r="C1" s="14"/>
      <c r="D1" s="15"/>
      <c r="E1" s="15"/>
      <c r="F1" s="42" t="s">
        <v>35</v>
      </c>
      <c r="G1" s="42"/>
      <c r="H1" s="42"/>
      <c r="I1" s="42"/>
      <c r="J1" s="42"/>
    </row>
    <row r="2" spans="1:18" ht="14.4" x14ac:dyDescent="0.3">
      <c r="B2" s="34"/>
      <c r="C2" s="34"/>
      <c r="D2" s="34"/>
      <c r="E2" s="34"/>
      <c r="F2" s="34" t="s">
        <v>14</v>
      </c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</row>
    <row r="3" spans="1:18" ht="14.4" x14ac:dyDescent="0.3">
      <c r="A3" s="12"/>
      <c r="B3" s="12"/>
      <c r="C3" s="12"/>
      <c r="D3" s="13"/>
      <c r="E3" s="45" t="s">
        <v>34</v>
      </c>
      <c r="F3" s="45"/>
      <c r="G3" s="45"/>
      <c r="H3" s="45"/>
      <c r="I3" s="45"/>
      <c r="J3" s="45"/>
      <c r="K3" s="1"/>
      <c r="L3" s="1"/>
      <c r="M3" s="1"/>
      <c r="N3" s="1"/>
      <c r="O3" s="1"/>
      <c r="P3" s="1"/>
      <c r="Q3" s="1"/>
      <c r="R3" s="1"/>
    </row>
    <row r="4" spans="1:18" ht="14.4" x14ac:dyDescent="0.3">
      <c r="A4" s="12"/>
      <c r="B4" s="12"/>
      <c r="C4" s="12"/>
      <c r="D4" s="13"/>
      <c r="E4" s="13"/>
      <c r="F4" s="13"/>
      <c r="G4" s="13"/>
      <c r="H4" s="13"/>
      <c r="I4" s="13"/>
      <c r="J4" s="13"/>
      <c r="K4" s="1"/>
      <c r="L4" s="1"/>
      <c r="M4" s="1"/>
      <c r="N4" s="1"/>
      <c r="O4" s="1"/>
      <c r="P4" s="1"/>
      <c r="Q4" s="1"/>
      <c r="R4" s="1"/>
    </row>
    <row r="5" spans="1:18" ht="36.6" customHeight="1" x14ac:dyDescent="0.3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2"/>
      <c r="L5" s="2"/>
      <c r="M5" s="2"/>
      <c r="N5" s="2"/>
      <c r="O5" s="2"/>
      <c r="P5" s="2"/>
      <c r="Q5" s="2"/>
      <c r="R5" s="2"/>
    </row>
    <row r="6" spans="1:18" ht="12" customHeigh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1"/>
      <c r="L6" s="1"/>
      <c r="M6" s="1"/>
      <c r="N6" s="1"/>
      <c r="O6" s="1"/>
      <c r="P6" s="1"/>
      <c r="Q6" s="1"/>
      <c r="R6" s="1"/>
    </row>
    <row r="7" spans="1:18" ht="44.25" customHeight="1" x14ac:dyDescent="0.3">
      <c r="A7" s="39" t="s">
        <v>0</v>
      </c>
      <c r="B7" s="39" t="s">
        <v>1</v>
      </c>
      <c r="C7" s="49" t="s">
        <v>5</v>
      </c>
      <c r="D7" s="17"/>
      <c r="E7" s="39" t="s">
        <v>2</v>
      </c>
      <c r="F7" s="39"/>
      <c r="G7" s="39"/>
      <c r="H7" s="39"/>
      <c r="I7" s="39"/>
      <c r="J7" s="39"/>
      <c r="K7" s="1"/>
      <c r="L7" s="1"/>
      <c r="M7" s="1"/>
      <c r="N7" s="1"/>
      <c r="O7" s="1"/>
      <c r="P7" s="1"/>
      <c r="Q7" s="1"/>
      <c r="R7" s="1"/>
    </row>
    <row r="8" spans="1:18" ht="81.599999999999994" customHeight="1" x14ac:dyDescent="0.3">
      <c r="A8" s="48"/>
      <c r="B8" s="48"/>
      <c r="C8" s="50"/>
      <c r="D8" s="18">
        <v>2014</v>
      </c>
      <c r="E8" s="19">
        <v>2015</v>
      </c>
      <c r="F8" s="19">
        <v>2016</v>
      </c>
      <c r="G8" s="19">
        <v>2017</v>
      </c>
      <c r="H8" s="19">
        <v>2018</v>
      </c>
      <c r="I8" s="19">
        <v>2019</v>
      </c>
      <c r="J8" s="19" t="s">
        <v>3</v>
      </c>
      <c r="K8" s="1"/>
      <c r="L8" s="1"/>
      <c r="M8" s="1"/>
      <c r="N8" s="1"/>
      <c r="O8" s="1"/>
      <c r="P8" s="1"/>
      <c r="Q8" s="1"/>
      <c r="R8" s="1"/>
    </row>
    <row r="9" spans="1:18" ht="14.4" x14ac:dyDescent="0.3">
      <c r="A9" s="20">
        <v>1</v>
      </c>
      <c r="B9" s="20">
        <v>2</v>
      </c>
      <c r="C9" s="20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"/>
      <c r="L9" s="1"/>
      <c r="M9" s="1"/>
      <c r="N9" s="1"/>
      <c r="O9" s="1"/>
      <c r="P9" s="1"/>
      <c r="Q9" s="1"/>
      <c r="R9" s="1"/>
    </row>
    <row r="10" spans="1:18" ht="15" customHeight="1" x14ac:dyDescent="0.3">
      <c r="A10" s="35" t="s">
        <v>10</v>
      </c>
      <c r="B10" s="40" t="s">
        <v>8</v>
      </c>
      <c r="C10" s="21" t="s">
        <v>4</v>
      </c>
      <c r="D10" s="22">
        <f>D11+D12+D13+D14</f>
        <v>12032.300000000001</v>
      </c>
      <c r="E10" s="22">
        <v>8671.5</v>
      </c>
      <c r="F10" s="22">
        <v>7821.4</v>
      </c>
      <c r="G10" s="22">
        <v>4502.8999999999996</v>
      </c>
      <c r="H10" s="22">
        <v>3404.1</v>
      </c>
      <c r="I10" s="22">
        <v>3417.9</v>
      </c>
      <c r="J10" s="23">
        <f>D10+E10+F10+G10+H10+I10</f>
        <v>39850.100000000006</v>
      </c>
      <c r="K10" s="1"/>
      <c r="L10" s="1"/>
      <c r="M10" s="1"/>
      <c r="N10" s="1"/>
      <c r="O10" s="1"/>
      <c r="P10" s="1"/>
      <c r="Q10" s="1"/>
      <c r="R10" s="1"/>
    </row>
    <row r="11" spans="1:18" ht="28.8" x14ac:dyDescent="0.3">
      <c r="A11" s="43"/>
      <c r="B11" s="36"/>
      <c r="C11" s="21" t="s">
        <v>6</v>
      </c>
      <c r="D11" s="22">
        <f>D91+D79+D43+D23</f>
        <v>11332.2</v>
      </c>
      <c r="E11" s="22">
        <f t="shared" ref="E11" si="0">E91+E79+E43+E23</f>
        <v>8474.7000000000007</v>
      </c>
      <c r="F11" s="22">
        <v>7554.8</v>
      </c>
      <c r="G11" s="22">
        <v>4365.7</v>
      </c>
      <c r="H11" s="22">
        <v>3266.9</v>
      </c>
      <c r="I11" s="22">
        <v>3280.7</v>
      </c>
      <c r="J11" s="22">
        <f>D11+E11+F11+G11+H11+I11</f>
        <v>38275</v>
      </c>
      <c r="K11" s="1"/>
      <c r="L11" s="1"/>
      <c r="M11" s="1"/>
      <c r="N11" s="1"/>
      <c r="O11" s="1"/>
      <c r="P11" s="1"/>
      <c r="Q11" s="1"/>
      <c r="R11" s="1"/>
    </row>
    <row r="12" spans="1:18" ht="58.8" customHeight="1" x14ac:dyDescent="0.3">
      <c r="A12" s="43"/>
      <c r="B12" s="36"/>
      <c r="C12" s="21" t="s">
        <v>7</v>
      </c>
      <c r="D12" s="22">
        <f>D44+D80+D92</f>
        <v>500</v>
      </c>
      <c r="E12" s="22">
        <f>E24+E44+E80+E92</f>
        <v>14.1</v>
      </c>
      <c r="F12" s="22">
        <f>F24+F44+F80+F92</f>
        <v>10.199999999999999</v>
      </c>
      <c r="G12" s="22">
        <v>0</v>
      </c>
      <c r="H12" s="22">
        <v>0</v>
      </c>
      <c r="I12" s="22">
        <v>0</v>
      </c>
      <c r="J12" s="22">
        <f t="shared" ref="J12:J15" si="1">D12+E12+F12+G12+H12+I12</f>
        <v>524.30000000000007</v>
      </c>
      <c r="K12" s="1"/>
      <c r="L12" s="1"/>
      <c r="M12" s="1"/>
      <c r="N12" s="1"/>
      <c r="O12" s="1"/>
      <c r="P12" s="1"/>
      <c r="Q12" s="1"/>
      <c r="R12" s="1"/>
    </row>
    <row r="13" spans="1:18" ht="27.6" customHeight="1" x14ac:dyDescent="0.3">
      <c r="A13" s="43"/>
      <c r="B13" s="36"/>
      <c r="C13" s="21" t="s">
        <v>24</v>
      </c>
      <c r="D13" s="22">
        <f>D28+D51</f>
        <v>50</v>
      </c>
      <c r="E13" s="22">
        <f>E28+E51</f>
        <v>12.6</v>
      </c>
      <c r="F13" s="22">
        <v>9.1</v>
      </c>
      <c r="G13" s="22">
        <v>0</v>
      </c>
      <c r="H13" s="22">
        <v>0</v>
      </c>
      <c r="I13" s="22">
        <v>0</v>
      </c>
      <c r="J13" s="22">
        <f t="shared" si="1"/>
        <v>71.7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 x14ac:dyDescent="0.3">
      <c r="A14" s="43"/>
      <c r="B14" s="36"/>
      <c r="C14" s="21" t="s">
        <v>20</v>
      </c>
      <c r="D14" s="22">
        <v>150.1</v>
      </c>
      <c r="E14" s="22">
        <v>170.1</v>
      </c>
      <c r="F14" s="22">
        <v>110.1</v>
      </c>
      <c r="G14" s="22">
        <v>0</v>
      </c>
      <c r="H14" s="22">
        <v>0</v>
      </c>
      <c r="I14" s="22">
        <v>0</v>
      </c>
      <c r="J14" s="22">
        <f t="shared" si="1"/>
        <v>430.29999999999995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 x14ac:dyDescent="0.3">
      <c r="A15" s="43"/>
      <c r="B15" s="41"/>
      <c r="C15" s="24" t="s">
        <v>30</v>
      </c>
      <c r="D15" s="25">
        <v>0</v>
      </c>
      <c r="E15" s="25">
        <v>0</v>
      </c>
      <c r="F15" s="25">
        <v>137.19999999999999</v>
      </c>
      <c r="G15" s="25">
        <v>137.19999999999999</v>
      </c>
      <c r="H15" s="25">
        <v>137.19999999999999</v>
      </c>
      <c r="I15" s="25">
        <v>137.19999999999999</v>
      </c>
      <c r="J15" s="22">
        <f t="shared" si="1"/>
        <v>548.79999999999995</v>
      </c>
      <c r="K15" s="1"/>
      <c r="L15" s="1"/>
      <c r="M15" s="1"/>
      <c r="N15" s="1"/>
      <c r="O15" s="1"/>
      <c r="P15" s="1"/>
      <c r="Q15" s="1"/>
      <c r="R15" s="1"/>
    </row>
    <row r="16" spans="1:18" ht="15" customHeight="1" x14ac:dyDescent="0.3">
      <c r="A16" s="43"/>
      <c r="B16" s="26" t="s">
        <v>26</v>
      </c>
      <c r="C16" s="21" t="s">
        <v>4</v>
      </c>
      <c r="D16" s="22">
        <v>12032.3</v>
      </c>
      <c r="E16" s="22">
        <v>8671.5</v>
      </c>
      <c r="F16" s="22">
        <v>7821.4</v>
      </c>
      <c r="G16" s="22">
        <v>4502.8999999999996</v>
      </c>
      <c r="H16" s="22">
        <v>3404.1</v>
      </c>
      <c r="I16" s="22">
        <v>3417.9</v>
      </c>
      <c r="J16" s="23">
        <f t="shared" ref="J16:J26" si="2">D16+E16+F16+I16+G16+H16</f>
        <v>39850.1</v>
      </c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3">
      <c r="A17" s="43"/>
      <c r="B17" s="27" t="s">
        <v>25</v>
      </c>
      <c r="C17" s="21" t="s">
        <v>6</v>
      </c>
      <c r="D17" s="22">
        <v>11332.2</v>
      </c>
      <c r="E17" s="22">
        <v>8474.7000000000007</v>
      </c>
      <c r="F17" s="22">
        <v>7554.8</v>
      </c>
      <c r="G17" s="22">
        <v>4365.7</v>
      </c>
      <c r="H17" s="22">
        <v>3266.9</v>
      </c>
      <c r="I17" s="22">
        <v>3280.7</v>
      </c>
      <c r="J17" s="23">
        <f t="shared" si="2"/>
        <v>38275</v>
      </c>
      <c r="K17" s="1"/>
      <c r="L17" s="1"/>
      <c r="M17" s="1"/>
      <c r="N17" s="1"/>
      <c r="O17" s="1"/>
      <c r="P17" s="1"/>
      <c r="Q17" s="1"/>
      <c r="R17" s="1"/>
    </row>
    <row r="18" spans="1:18" ht="55.2" customHeight="1" x14ac:dyDescent="0.3">
      <c r="A18" s="43"/>
      <c r="B18" s="36" t="s">
        <v>31</v>
      </c>
      <c r="C18" s="21" t="s">
        <v>7</v>
      </c>
      <c r="D18" s="22">
        <v>500</v>
      </c>
      <c r="E18" s="23">
        <v>14.1</v>
      </c>
      <c r="F18" s="22">
        <f>F30+F50+F86+F98</f>
        <v>10.199999999999999</v>
      </c>
      <c r="G18" s="22">
        <v>0</v>
      </c>
      <c r="H18" s="22">
        <v>0</v>
      </c>
      <c r="I18" s="22">
        <v>0</v>
      </c>
      <c r="J18" s="23">
        <f t="shared" si="2"/>
        <v>524.30000000000007</v>
      </c>
      <c r="K18" s="1"/>
      <c r="L18" s="1"/>
      <c r="M18" s="1"/>
      <c r="N18" s="1"/>
      <c r="O18" s="1"/>
      <c r="P18" s="1"/>
      <c r="Q18" s="1"/>
      <c r="R18" s="1"/>
    </row>
    <row r="19" spans="1:18" ht="28.8" customHeight="1" x14ac:dyDescent="0.3">
      <c r="A19" s="43"/>
      <c r="B19" s="46"/>
      <c r="C19" s="21" t="s">
        <v>24</v>
      </c>
      <c r="D19" s="22">
        <v>50</v>
      </c>
      <c r="E19" s="23">
        <f>E70</f>
        <v>12.6</v>
      </c>
      <c r="F19" s="22">
        <v>9.1</v>
      </c>
      <c r="G19" s="22">
        <v>0</v>
      </c>
      <c r="H19" s="22">
        <v>0</v>
      </c>
      <c r="I19" s="22">
        <v>0</v>
      </c>
      <c r="J19" s="23">
        <f t="shared" si="2"/>
        <v>71.7</v>
      </c>
      <c r="K19" s="1"/>
      <c r="L19" s="1"/>
      <c r="M19" s="1"/>
      <c r="N19" s="1"/>
      <c r="O19" s="1"/>
      <c r="P19" s="1"/>
      <c r="Q19" s="1"/>
      <c r="R19" s="1"/>
    </row>
    <row r="20" spans="1:18" ht="16.5" customHeight="1" x14ac:dyDescent="0.3">
      <c r="A20" s="43"/>
      <c r="B20" s="46"/>
      <c r="C20" s="21" t="s">
        <v>20</v>
      </c>
      <c r="D20" s="22">
        <v>150.1</v>
      </c>
      <c r="E20" s="23">
        <v>170.1</v>
      </c>
      <c r="F20" s="22">
        <v>110.1</v>
      </c>
      <c r="G20" s="22">
        <v>0</v>
      </c>
      <c r="H20" s="22">
        <v>0</v>
      </c>
      <c r="I20" s="22">
        <v>0</v>
      </c>
      <c r="J20" s="23">
        <f t="shared" si="2"/>
        <v>430.29999999999995</v>
      </c>
      <c r="K20" s="1"/>
      <c r="L20" s="1"/>
      <c r="M20" s="1"/>
      <c r="N20" s="1"/>
      <c r="O20" s="1"/>
      <c r="P20" s="1"/>
      <c r="Q20" s="1"/>
      <c r="R20" s="1"/>
    </row>
    <row r="21" spans="1:18" ht="19.5" customHeight="1" x14ac:dyDescent="0.3">
      <c r="A21" s="44"/>
      <c r="B21" s="47"/>
      <c r="C21" s="24" t="s">
        <v>30</v>
      </c>
      <c r="D21" s="25">
        <v>0</v>
      </c>
      <c r="E21" s="25">
        <v>0</v>
      </c>
      <c r="F21" s="25">
        <v>137.19999999999999</v>
      </c>
      <c r="G21" s="25">
        <v>137.19999999999999</v>
      </c>
      <c r="H21" s="25">
        <v>137.19999999999999</v>
      </c>
      <c r="I21" s="25">
        <v>137.19999999999999</v>
      </c>
      <c r="J21" s="23">
        <f t="shared" si="2"/>
        <v>548.79999999999995</v>
      </c>
      <c r="K21" s="1"/>
      <c r="L21" s="1"/>
      <c r="M21" s="1"/>
      <c r="N21" s="1"/>
      <c r="O21" s="1"/>
      <c r="P21" s="1"/>
      <c r="Q21" s="1"/>
      <c r="R21" s="1"/>
    </row>
    <row r="22" spans="1:18" ht="14.4" x14ac:dyDescent="0.3">
      <c r="A22" s="35" t="s">
        <v>15</v>
      </c>
      <c r="B22" s="40" t="s">
        <v>8</v>
      </c>
      <c r="C22" s="21" t="s">
        <v>4</v>
      </c>
      <c r="D22" s="22">
        <v>7066.9</v>
      </c>
      <c r="E22" s="22">
        <v>5277</v>
      </c>
      <c r="F22" s="22">
        <v>4845.8999999999996</v>
      </c>
      <c r="G22" s="22">
        <v>2918.7</v>
      </c>
      <c r="H22" s="22">
        <v>2188</v>
      </c>
      <c r="I22" s="22">
        <v>2200.1999999999998</v>
      </c>
      <c r="J22" s="23">
        <f t="shared" si="2"/>
        <v>24496.7</v>
      </c>
      <c r="K22" s="1"/>
      <c r="L22" s="1"/>
      <c r="M22" s="1"/>
      <c r="N22" s="1"/>
      <c r="O22" s="1"/>
      <c r="P22" s="1"/>
      <c r="Q22" s="1"/>
      <c r="R22" s="1"/>
    </row>
    <row r="23" spans="1:18" ht="16.5" customHeight="1" x14ac:dyDescent="0.3">
      <c r="A23" s="36"/>
      <c r="B23" s="36"/>
      <c r="C23" s="21" t="s">
        <v>6</v>
      </c>
      <c r="D23" s="22">
        <f>D34+D37</f>
        <v>7016.9</v>
      </c>
      <c r="E23" s="22">
        <v>5277</v>
      </c>
      <c r="F23" s="22">
        <v>4716.8999999999996</v>
      </c>
      <c r="G23" s="22">
        <v>2789.7</v>
      </c>
      <c r="H23" s="22">
        <v>2059</v>
      </c>
      <c r="I23" s="22">
        <v>2071.1999999999998</v>
      </c>
      <c r="J23" s="23">
        <f t="shared" si="2"/>
        <v>23930.7</v>
      </c>
      <c r="K23" s="1"/>
      <c r="L23" s="1"/>
      <c r="M23" s="1"/>
      <c r="N23" s="1"/>
      <c r="O23" s="1"/>
      <c r="P23" s="1"/>
      <c r="Q23" s="1"/>
      <c r="R23" s="1"/>
    </row>
    <row r="24" spans="1:18" ht="21" customHeight="1" x14ac:dyDescent="0.3">
      <c r="A24" s="36"/>
      <c r="B24" s="36"/>
      <c r="C24" s="21" t="s">
        <v>33</v>
      </c>
      <c r="D24" s="22">
        <v>50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3">
        <f t="shared" si="2"/>
        <v>50</v>
      </c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36"/>
      <c r="B25" s="36"/>
      <c r="C25" s="28" t="s">
        <v>30</v>
      </c>
      <c r="D25" s="25">
        <v>0</v>
      </c>
      <c r="E25" s="25">
        <v>0</v>
      </c>
      <c r="F25" s="25">
        <v>129</v>
      </c>
      <c r="G25" s="25">
        <v>129</v>
      </c>
      <c r="H25" s="25">
        <v>129</v>
      </c>
      <c r="I25" s="25">
        <v>129</v>
      </c>
      <c r="J25" s="23">
        <f t="shared" si="2"/>
        <v>516</v>
      </c>
      <c r="K25" s="1"/>
      <c r="L25" s="1"/>
      <c r="M25" s="1"/>
      <c r="N25" s="1"/>
      <c r="O25" s="1"/>
      <c r="P25" s="1"/>
      <c r="Q25" s="1"/>
      <c r="R25" s="1"/>
    </row>
    <row r="26" spans="1:18" ht="43.2" x14ac:dyDescent="0.3">
      <c r="A26" s="36"/>
      <c r="B26" s="26" t="s">
        <v>13</v>
      </c>
      <c r="C26" s="21" t="s">
        <v>4</v>
      </c>
      <c r="D26" s="22">
        <v>7066.9</v>
      </c>
      <c r="E26" s="22">
        <v>5277</v>
      </c>
      <c r="F26" s="22">
        <v>4845.8999999999996</v>
      </c>
      <c r="G26" s="22">
        <v>2918.7</v>
      </c>
      <c r="H26" s="22">
        <v>2188</v>
      </c>
      <c r="I26" s="22">
        <v>2200.1999999999998</v>
      </c>
      <c r="J26" s="23">
        <f t="shared" si="2"/>
        <v>24496.7</v>
      </c>
      <c r="K26" s="1"/>
      <c r="L26" s="1"/>
      <c r="M26" s="1"/>
      <c r="N26" s="1"/>
      <c r="O26" s="1"/>
      <c r="P26" s="1"/>
      <c r="Q26" s="1"/>
      <c r="R26" s="1"/>
    </row>
    <row r="27" spans="1:18" ht="28.8" x14ac:dyDescent="0.3">
      <c r="A27" s="36"/>
      <c r="B27" s="27" t="s">
        <v>25</v>
      </c>
      <c r="C27" s="21" t="s">
        <v>6</v>
      </c>
      <c r="D27" s="22">
        <v>7016.9</v>
      </c>
      <c r="E27" s="22">
        <v>5277</v>
      </c>
      <c r="F27" s="22">
        <v>4716.8999999999996</v>
      </c>
      <c r="G27" s="22">
        <v>2789.7</v>
      </c>
      <c r="H27" s="22">
        <v>2059</v>
      </c>
      <c r="I27" s="22">
        <v>2071.1999999999998</v>
      </c>
      <c r="J27" s="23">
        <f>D27+E27+F27+I27+G27+H27</f>
        <v>23930.7</v>
      </c>
      <c r="K27" s="1"/>
      <c r="L27" s="1"/>
      <c r="M27" s="1"/>
      <c r="N27" s="1"/>
      <c r="O27" s="1"/>
      <c r="P27" s="1"/>
      <c r="Q27" s="1"/>
      <c r="R27" s="1"/>
    </row>
    <row r="28" spans="1:18" ht="27" customHeight="1" x14ac:dyDescent="0.3">
      <c r="A28" s="36"/>
      <c r="B28" s="27"/>
      <c r="C28" s="21" t="s">
        <v>24</v>
      </c>
      <c r="D28" s="22">
        <v>50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ref="J28:J91" si="3">D28+E28+F28+I28+G28+H28</f>
        <v>50</v>
      </c>
      <c r="K28" s="1"/>
      <c r="L28" s="1"/>
      <c r="M28" s="1"/>
      <c r="N28" s="1"/>
      <c r="O28" s="1"/>
      <c r="P28" s="1"/>
      <c r="Q28" s="1"/>
      <c r="R28" s="1"/>
    </row>
    <row r="29" spans="1:18" ht="15" customHeight="1" x14ac:dyDescent="0.3">
      <c r="A29" s="36"/>
      <c r="B29" s="27"/>
      <c r="C29" s="28" t="s">
        <v>30</v>
      </c>
      <c r="D29" s="25">
        <v>0</v>
      </c>
      <c r="E29" s="25">
        <v>0</v>
      </c>
      <c r="F29" s="25">
        <v>129</v>
      </c>
      <c r="G29" s="25">
        <v>129</v>
      </c>
      <c r="H29" s="25">
        <v>129</v>
      </c>
      <c r="I29" s="25">
        <v>129</v>
      </c>
      <c r="J29" s="23">
        <f t="shared" si="3"/>
        <v>516</v>
      </c>
      <c r="K29" s="1"/>
      <c r="L29" s="1"/>
      <c r="M29" s="1"/>
      <c r="N29" s="1"/>
      <c r="O29" s="1"/>
      <c r="P29" s="1"/>
      <c r="Q29" s="1"/>
      <c r="R29" s="1"/>
    </row>
    <row r="30" spans="1:18" ht="14.4" x14ac:dyDescent="0.3">
      <c r="A30" s="40" t="s">
        <v>11</v>
      </c>
      <c r="B30" s="40" t="s">
        <v>8</v>
      </c>
      <c r="C30" s="21" t="s">
        <v>4</v>
      </c>
      <c r="D30" s="22">
        <v>7066.9</v>
      </c>
      <c r="E30" s="22">
        <v>5277</v>
      </c>
      <c r="F30" s="23">
        <f>F31</f>
        <v>0</v>
      </c>
      <c r="G30" s="23">
        <v>0</v>
      </c>
      <c r="H30" s="23">
        <v>0</v>
      </c>
      <c r="I30" s="23">
        <v>0</v>
      </c>
      <c r="J30" s="23">
        <f t="shared" si="3"/>
        <v>12343.9</v>
      </c>
      <c r="K30" s="1"/>
      <c r="L30" s="1"/>
      <c r="M30" s="1"/>
      <c r="N30" s="1"/>
      <c r="O30" s="1"/>
      <c r="P30" s="1"/>
      <c r="Q30" s="1"/>
      <c r="R30" s="1"/>
    </row>
    <row r="31" spans="1:18" ht="28.8" x14ac:dyDescent="0.3">
      <c r="A31" s="36"/>
      <c r="B31" s="36"/>
      <c r="C31" s="21" t="s">
        <v>6</v>
      </c>
      <c r="D31" s="22">
        <v>7016.9</v>
      </c>
      <c r="E31" s="22">
        <v>5277</v>
      </c>
      <c r="F31" s="23">
        <v>0</v>
      </c>
      <c r="G31" s="23">
        <v>0</v>
      </c>
      <c r="H31" s="23">
        <v>0</v>
      </c>
      <c r="I31" s="23">
        <v>0</v>
      </c>
      <c r="J31" s="23">
        <f t="shared" si="3"/>
        <v>12293.9</v>
      </c>
      <c r="K31" s="1"/>
      <c r="L31" s="1"/>
      <c r="M31" s="1"/>
      <c r="N31" s="1"/>
      <c r="O31" s="1"/>
      <c r="P31" s="1"/>
      <c r="Q31" s="1"/>
      <c r="R31" s="1"/>
    </row>
    <row r="32" spans="1:18" ht="28.8" x14ac:dyDescent="0.3">
      <c r="A32" s="36"/>
      <c r="B32" s="36"/>
      <c r="C32" s="21" t="s">
        <v>24</v>
      </c>
      <c r="D32" s="22">
        <v>50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3"/>
        <v>50</v>
      </c>
      <c r="K32" s="1"/>
      <c r="L32" s="1"/>
      <c r="M32" s="1"/>
      <c r="N32" s="1"/>
      <c r="O32" s="1"/>
      <c r="P32" s="1"/>
      <c r="Q32" s="1"/>
      <c r="R32" s="1"/>
    </row>
    <row r="33" spans="1:18" ht="14.4" x14ac:dyDescent="0.3">
      <c r="A33" s="36"/>
      <c r="B33" s="40" t="s">
        <v>13</v>
      </c>
      <c r="C33" s="21" t="s">
        <v>4</v>
      </c>
      <c r="D33" s="22">
        <v>7066.9</v>
      </c>
      <c r="E33" s="22">
        <v>5277</v>
      </c>
      <c r="F33" s="23">
        <f>F34</f>
        <v>0</v>
      </c>
      <c r="G33" s="23">
        <v>0</v>
      </c>
      <c r="H33" s="23">
        <v>0</v>
      </c>
      <c r="I33" s="23">
        <v>0</v>
      </c>
      <c r="J33" s="23">
        <f t="shared" si="3"/>
        <v>12343.9</v>
      </c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3">
      <c r="A34" s="36"/>
      <c r="B34" s="36"/>
      <c r="C34" s="21" t="s">
        <v>6</v>
      </c>
      <c r="D34" s="22">
        <v>7016.9</v>
      </c>
      <c r="E34" s="22">
        <v>5277</v>
      </c>
      <c r="F34" s="23">
        <v>0</v>
      </c>
      <c r="G34" s="23">
        <v>0</v>
      </c>
      <c r="H34" s="23">
        <v>0</v>
      </c>
      <c r="I34" s="23">
        <v>0</v>
      </c>
      <c r="J34" s="23">
        <f t="shared" si="3"/>
        <v>12293.9</v>
      </c>
      <c r="K34" s="1"/>
      <c r="L34" s="1"/>
      <c r="M34" s="1"/>
      <c r="N34" s="1"/>
      <c r="O34" s="1"/>
      <c r="P34" s="1"/>
      <c r="Q34" s="1"/>
      <c r="R34" s="1"/>
    </row>
    <row r="35" spans="1:18" ht="42" customHeight="1" x14ac:dyDescent="0.3">
      <c r="A35" s="36"/>
      <c r="B35" s="36"/>
      <c r="C35" s="21" t="s">
        <v>24</v>
      </c>
      <c r="D35" s="22">
        <v>50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3"/>
        <v>50</v>
      </c>
      <c r="K35" s="1"/>
      <c r="L35" s="1"/>
      <c r="M35" s="1"/>
      <c r="N35" s="1"/>
      <c r="O35" s="1"/>
      <c r="P35" s="1"/>
      <c r="Q35" s="1"/>
      <c r="R35" s="1"/>
    </row>
    <row r="36" spans="1:18" ht="21" customHeight="1" x14ac:dyDescent="0.3">
      <c r="A36" s="40" t="s">
        <v>28</v>
      </c>
      <c r="B36" s="40" t="s">
        <v>8</v>
      </c>
      <c r="C36" s="21" t="s">
        <v>4</v>
      </c>
      <c r="D36" s="29">
        <v>0</v>
      </c>
      <c r="E36" s="30">
        <v>0</v>
      </c>
      <c r="F36" s="22">
        <v>4845.8999999999996</v>
      </c>
      <c r="G36" s="22">
        <v>2918.7</v>
      </c>
      <c r="H36" s="22">
        <v>2188</v>
      </c>
      <c r="I36" s="22">
        <v>2200.1999999999998</v>
      </c>
      <c r="J36" s="23">
        <f t="shared" si="3"/>
        <v>12152.8</v>
      </c>
      <c r="K36" s="1"/>
      <c r="L36" s="1"/>
      <c r="M36" s="1"/>
      <c r="N36" s="1"/>
      <c r="O36" s="1"/>
      <c r="P36" s="1"/>
      <c r="Q36" s="1"/>
      <c r="R36" s="1"/>
    </row>
    <row r="37" spans="1:18" ht="13.2" customHeight="1" x14ac:dyDescent="0.3">
      <c r="A37" s="36"/>
      <c r="B37" s="36"/>
      <c r="C37" s="21" t="s">
        <v>6</v>
      </c>
      <c r="D37" s="22">
        <v>0</v>
      </c>
      <c r="E37" s="23">
        <v>0</v>
      </c>
      <c r="F37" s="22">
        <v>4716.8999999999996</v>
      </c>
      <c r="G37" s="22">
        <v>2789.7</v>
      </c>
      <c r="H37" s="22">
        <v>2059</v>
      </c>
      <c r="I37" s="22">
        <v>2071.1999999999998</v>
      </c>
      <c r="J37" s="23">
        <f t="shared" si="3"/>
        <v>11636.8</v>
      </c>
      <c r="K37" s="1"/>
      <c r="L37" s="1"/>
      <c r="M37" s="1"/>
      <c r="N37" s="1"/>
      <c r="O37" s="1"/>
      <c r="P37" s="1"/>
      <c r="Q37" s="1"/>
      <c r="R37" s="1"/>
    </row>
    <row r="38" spans="1:18" ht="21.6" customHeight="1" x14ac:dyDescent="0.3">
      <c r="A38" s="36"/>
      <c r="B38" s="36"/>
      <c r="C38" s="24" t="s">
        <v>30</v>
      </c>
      <c r="D38" s="22">
        <v>0</v>
      </c>
      <c r="E38" s="23">
        <v>0</v>
      </c>
      <c r="F38" s="23">
        <v>129</v>
      </c>
      <c r="G38" s="25">
        <v>129</v>
      </c>
      <c r="H38" s="25">
        <v>129</v>
      </c>
      <c r="I38" s="25">
        <v>129</v>
      </c>
      <c r="J38" s="23">
        <f t="shared" si="3"/>
        <v>516</v>
      </c>
      <c r="K38" s="1"/>
      <c r="L38" s="1"/>
      <c r="M38" s="1"/>
      <c r="N38" s="1"/>
      <c r="O38" s="1"/>
      <c r="P38" s="1"/>
      <c r="Q38" s="1"/>
      <c r="R38" s="1"/>
    </row>
    <row r="39" spans="1:18" ht="16.95" customHeight="1" x14ac:dyDescent="0.3">
      <c r="A39" s="36"/>
      <c r="B39" s="40" t="s">
        <v>13</v>
      </c>
      <c r="C39" s="21" t="s">
        <v>4</v>
      </c>
      <c r="D39" s="29">
        <v>0</v>
      </c>
      <c r="E39" s="30">
        <v>0</v>
      </c>
      <c r="F39" s="22">
        <v>4845.8999999999996</v>
      </c>
      <c r="G39" s="22">
        <v>2918.7</v>
      </c>
      <c r="H39" s="22">
        <v>2188</v>
      </c>
      <c r="I39" s="22">
        <v>2200.1999999999998</v>
      </c>
      <c r="J39" s="23">
        <f t="shared" si="3"/>
        <v>12152.8</v>
      </c>
      <c r="K39" s="1"/>
      <c r="L39" s="1"/>
      <c r="M39" s="1"/>
      <c r="N39" s="1"/>
      <c r="O39" s="1"/>
      <c r="P39" s="1"/>
      <c r="Q39" s="1"/>
      <c r="R39" s="1"/>
    </row>
    <row r="40" spans="1:18" ht="18.600000000000001" customHeight="1" x14ac:dyDescent="0.3">
      <c r="A40" s="36"/>
      <c r="B40" s="36"/>
      <c r="C40" s="21" t="s">
        <v>6</v>
      </c>
      <c r="D40" s="22">
        <v>0</v>
      </c>
      <c r="E40" s="23">
        <v>0</v>
      </c>
      <c r="F40" s="22">
        <v>4716.8999999999996</v>
      </c>
      <c r="G40" s="22">
        <v>2789.7</v>
      </c>
      <c r="H40" s="22">
        <v>2059</v>
      </c>
      <c r="I40" s="22">
        <v>2071.1999999999998</v>
      </c>
      <c r="J40" s="23">
        <f t="shared" si="3"/>
        <v>11636.8</v>
      </c>
      <c r="K40" s="1"/>
      <c r="L40" s="1"/>
      <c r="M40" s="1"/>
      <c r="N40" s="1"/>
      <c r="O40" s="1"/>
      <c r="P40" s="1"/>
      <c r="Q40" s="1"/>
      <c r="R40" s="1"/>
    </row>
    <row r="41" spans="1:18" ht="25.2" customHeight="1" x14ac:dyDescent="0.3">
      <c r="A41" s="41"/>
      <c r="B41" s="41"/>
      <c r="C41" s="21" t="s">
        <v>32</v>
      </c>
      <c r="D41" s="22">
        <v>0</v>
      </c>
      <c r="E41" s="23">
        <v>0</v>
      </c>
      <c r="F41" s="23">
        <v>129</v>
      </c>
      <c r="G41" s="25">
        <v>129</v>
      </c>
      <c r="H41" s="25">
        <v>129</v>
      </c>
      <c r="I41" s="25">
        <v>129</v>
      </c>
      <c r="J41" s="23">
        <f t="shared" si="3"/>
        <v>516</v>
      </c>
      <c r="K41" s="1"/>
      <c r="L41" s="1"/>
      <c r="M41" s="1"/>
      <c r="N41" s="1"/>
      <c r="O41" s="1"/>
      <c r="P41" s="1"/>
      <c r="Q41" s="1"/>
      <c r="R41" s="1"/>
    </row>
    <row r="42" spans="1:18" ht="16.2" customHeight="1" x14ac:dyDescent="0.3">
      <c r="A42" s="35" t="s">
        <v>16</v>
      </c>
      <c r="B42" s="35" t="s">
        <v>8</v>
      </c>
      <c r="C42" s="21" t="s">
        <v>4</v>
      </c>
      <c r="D42" s="22">
        <v>3265</v>
      </c>
      <c r="E42" s="22">
        <v>3052.8</v>
      </c>
      <c r="F42" s="22">
        <v>2975.5</v>
      </c>
      <c r="G42" s="22">
        <v>1584.2</v>
      </c>
      <c r="H42" s="22">
        <v>1216.0999999999999</v>
      </c>
      <c r="I42" s="22">
        <v>1217.7</v>
      </c>
      <c r="J42" s="23">
        <f t="shared" si="3"/>
        <v>13311.300000000001</v>
      </c>
      <c r="K42" s="1"/>
      <c r="L42" s="1"/>
      <c r="M42" s="1"/>
      <c r="N42" s="1"/>
      <c r="O42" s="1"/>
      <c r="P42" s="1"/>
      <c r="Q42" s="1"/>
      <c r="R42" s="1"/>
    </row>
    <row r="43" spans="1:18" ht="18.600000000000001" customHeight="1" x14ac:dyDescent="0.3">
      <c r="A43" s="43"/>
      <c r="B43" s="43"/>
      <c r="C43" s="21" t="s">
        <v>6</v>
      </c>
      <c r="D43" s="22">
        <v>3114.9</v>
      </c>
      <c r="E43" s="22">
        <v>2856</v>
      </c>
      <c r="F43" s="22">
        <v>2837.9</v>
      </c>
      <c r="G43" s="22">
        <v>1576</v>
      </c>
      <c r="H43" s="22">
        <v>1207.9000000000001</v>
      </c>
      <c r="I43" s="22">
        <v>1209.5</v>
      </c>
      <c r="J43" s="23">
        <f t="shared" si="3"/>
        <v>12802.199999999999</v>
      </c>
      <c r="K43" s="1"/>
      <c r="L43" s="1"/>
      <c r="M43" s="1"/>
      <c r="N43" s="1"/>
      <c r="O43" s="1"/>
      <c r="P43" s="1"/>
      <c r="Q43" s="1"/>
      <c r="R43" s="1"/>
    </row>
    <row r="44" spans="1:18" ht="62.25" customHeight="1" x14ac:dyDescent="0.3">
      <c r="A44" s="43"/>
      <c r="B44" s="43"/>
      <c r="C44" s="21" t="s">
        <v>7</v>
      </c>
      <c r="D44" s="22">
        <v>0</v>
      </c>
      <c r="E44" s="22">
        <v>14.1</v>
      </c>
      <c r="F44" s="22">
        <v>10.199999999999999</v>
      </c>
      <c r="G44" s="22">
        <v>0</v>
      </c>
      <c r="H44" s="22">
        <v>0</v>
      </c>
      <c r="I44" s="22">
        <v>0</v>
      </c>
      <c r="J44" s="23">
        <f t="shared" si="3"/>
        <v>24.299999999999997</v>
      </c>
      <c r="K44" s="1"/>
      <c r="L44" s="1"/>
      <c r="M44" s="1"/>
      <c r="N44" s="1"/>
      <c r="O44" s="1"/>
      <c r="P44" s="1"/>
      <c r="Q44" s="1"/>
      <c r="R44" s="1"/>
    </row>
    <row r="45" spans="1:18" ht="17.399999999999999" customHeight="1" x14ac:dyDescent="0.3">
      <c r="A45" s="43"/>
      <c r="B45" s="43"/>
      <c r="C45" s="21" t="s">
        <v>24</v>
      </c>
      <c r="D45" s="22">
        <v>0</v>
      </c>
      <c r="E45" s="22">
        <v>12.6</v>
      </c>
      <c r="F45" s="22">
        <v>9.1</v>
      </c>
      <c r="G45" s="22">
        <v>0</v>
      </c>
      <c r="H45" s="22">
        <v>0</v>
      </c>
      <c r="I45" s="22">
        <v>0</v>
      </c>
      <c r="J45" s="23">
        <f t="shared" si="3"/>
        <v>21.7</v>
      </c>
      <c r="K45" s="1"/>
      <c r="L45" s="1"/>
      <c r="M45" s="1"/>
      <c r="N45" s="1"/>
      <c r="O45" s="1"/>
      <c r="P45" s="1"/>
      <c r="Q45" s="1"/>
      <c r="R45" s="1"/>
    </row>
    <row r="46" spans="1:18" ht="17.399999999999999" customHeight="1" x14ac:dyDescent="0.3">
      <c r="A46" s="43"/>
      <c r="B46" s="43"/>
      <c r="C46" s="21" t="s">
        <v>20</v>
      </c>
      <c r="D46" s="22">
        <v>150.1</v>
      </c>
      <c r="E46" s="22">
        <v>170.1</v>
      </c>
      <c r="F46" s="22">
        <v>110.1</v>
      </c>
      <c r="G46" s="22">
        <v>0</v>
      </c>
      <c r="H46" s="22">
        <v>0</v>
      </c>
      <c r="I46" s="22">
        <v>0</v>
      </c>
      <c r="J46" s="23">
        <f t="shared" si="3"/>
        <v>430.29999999999995</v>
      </c>
      <c r="K46" s="1"/>
      <c r="L46" s="1"/>
      <c r="M46" s="1"/>
      <c r="N46" s="1"/>
      <c r="O46" s="1"/>
      <c r="P46" s="1"/>
      <c r="Q46" s="1"/>
      <c r="R46" s="1"/>
    </row>
    <row r="47" spans="1:18" ht="17.399999999999999" customHeight="1" x14ac:dyDescent="0.3">
      <c r="A47" s="43"/>
      <c r="B47" s="43"/>
      <c r="C47" s="21" t="s">
        <v>30</v>
      </c>
      <c r="D47" s="22">
        <v>0</v>
      </c>
      <c r="E47" s="22">
        <v>0</v>
      </c>
      <c r="F47" s="22">
        <v>8.1999999999999993</v>
      </c>
      <c r="G47" s="22">
        <v>8.1999999999999993</v>
      </c>
      <c r="H47" s="22">
        <v>8.1999999999999993</v>
      </c>
      <c r="I47" s="22">
        <v>8.1999999999999993</v>
      </c>
      <c r="J47" s="23">
        <f t="shared" si="3"/>
        <v>32.799999999999997</v>
      </c>
      <c r="K47" s="1"/>
      <c r="L47" s="1"/>
      <c r="M47" s="1"/>
      <c r="N47" s="1"/>
      <c r="O47" s="1"/>
      <c r="P47" s="1"/>
      <c r="Q47" s="1"/>
      <c r="R47" s="1"/>
    </row>
    <row r="48" spans="1:18" ht="32.4" customHeight="1" x14ac:dyDescent="0.3">
      <c r="A48" s="43"/>
      <c r="B48" s="31" t="s">
        <v>13</v>
      </c>
      <c r="C48" s="21" t="s">
        <v>4</v>
      </c>
      <c r="D48" s="22">
        <v>3265</v>
      </c>
      <c r="E48" s="22">
        <v>3052.8</v>
      </c>
      <c r="F48" s="22">
        <v>2975.5</v>
      </c>
      <c r="G48" s="22">
        <v>1584.2</v>
      </c>
      <c r="H48" s="22">
        <v>1216.0999999999999</v>
      </c>
      <c r="I48" s="22">
        <v>1217.7</v>
      </c>
      <c r="J48" s="23">
        <f t="shared" si="3"/>
        <v>13311.300000000001</v>
      </c>
      <c r="K48" s="1"/>
      <c r="L48" s="1"/>
      <c r="M48" s="1"/>
      <c r="N48" s="1"/>
      <c r="O48" s="1"/>
      <c r="P48" s="1"/>
      <c r="Q48" s="1"/>
      <c r="R48" s="1"/>
    </row>
    <row r="49" spans="1:18" ht="28.2" customHeight="1" x14ac:dyDescent="0.3">
      <c r="A49" s="43"/>
      <c r="B49" s="32" t="s">
        <v>31</v>
      </c>
      <c r="C49" s="21" t="s">
        <v>6</v>
      </c>
      <c r="D49" s="22">
        <v>3114.9</v>
      </c>
      <c r="E49" s="22">
        <v>2856</v>
      </c>
      <c r="F49" s="22">
        <v>2837.9</v>
      </c>
      <c r="G49" s="22">
        <v>1576</v>
      </c>
      <c r="H49" s="22">
        <v>1207.9000000000001</v>
      </c>
      <c r="I49" s="22">
        <v>1209.5</v>
      </c>
      <c r="J49" s="23">
        <f t="shared" si="3"/>
        <v>12802.199999999999</v>
      </c>
      <c r="K49" s="1"/>
      <c r="L49" s="1"/>
      <c r="M49" s="1"/>
      <c r="N49" s="1"/>
      <c r="O49" s="1"/>
      <c r="P49" s="1"/>
      <c r="Q49" s="1"/>
      <c r="R49" s="1"/>
    </row>
    <row r="50" spans="1:18" ht="43.2" customHeight="1" x14ac:dyDescent="0.3">
      <c r="A50" s="43"/>
      <c r="B50" s="32"/>
      <c r="C50" s="21" t="s">
        <v>7</v>
      </c>
      <c r="D50" s="22">
        <v>0</v>
      </c>
      <c r="E50" s="22">
        <v>14.1</v>
      </c>
      <c r="F50" s="22">
        <v>10.199999999999999</v>
      </c>
      <c r="G50" s="22">
        <v>0</v>
      </c>
      <c r="H50" s="22">
        <v>0</v>
      </c>
      <c r="I50" s="22">
        <v>0</v>
      </c>
      <c r="J50" s="23">
        <f t="shared" si="3"/>
        <v>24.299999999999997</v>
      </c>
      <c r="K50" s="1"/>
      <c r="L50" s="1"/>
      <c r="M50" s="1"/>
      <c r="N50" s="1"/>
      <c r="O50" s="1"/>
      <c r="P50" s="1"/>
      <c r="Q50" s="1"/>
      <c r="R50" s="1"/>
    </row>
    <row r="51" spans="1:18" ht="19.5" customHeight="1" x14ac:dyDescent="0.3">
      <c r="A51" s="43"/>
      <c r="B51" s="32"/>
      <c r="C51" s="21" t="s">
        <v>24</v>
      </c>
      <c r="D51" s="22">
        <v>0</v>
      </c>
      <c r="E51" s="22">
        <v>12.6</v>
      </c>
      <c r="F51" s="22">
        <v>9.1</v>
      </c>
      <c r="G51" s="22">
        <v>0</v>
      </c>
      <c r="H51" s="22">
        <v>0</v>
      </c>
      <c r="I51" s="22">
        <v>0</v>
      </c>
      <c r="J51" s="23">
        <f t="shared" si="3"/>
        <v>21.7</v>
      </c>
      <c r="K51" s="1"/>
      <c r="L51" s="1"/>
      <c r="M51" s="1"/>
      <c r="N51" s="1"/>
      <c r="O51" s="1"/>
      <c r="P51" s="1"/>
      <c r="Q51" s="1"/>
      <c r="R51" s="1"/>
    </row>
    <row r="52" spans="1:18" ht="19.5" customHeight="1" x14ac:dyDescent="0.3">
      <c r="A52" s="43"/>
      <c r="B52" s="32"/>
      <c r="C52" s="21" t="s">
        <v>20</v>
      </c>
      <c r="D52" s="22">
        <v>150.1</v>
      </c>
      <c r="E52" s="22">
        <v>170.1</v>
      </c>
      <c r="F52" s="22">
        <v>110.1</v>
      </c>
      <c r="G52" s="22">
        <v>0</v>
      </c>
      <c r="H52" s="22">
        <v>0</v>
      </c>
      <c r="I52" s="22">
        <v>0</v>
      </c>
      <c r="J52" s="23">
        <f t="shared" si="3"/>
        <v>430.29999999999995</v>
      </c>
      <c r="K52" s="1"/>
      <c r="L52" s="1"/>
      <c r="M52" s="1"/>
      <c r="N52" s="1"/>
      <c r="O52" s="1"/>
      <c r="P52" s="1"/>
      <c r="Q52" s="1"/>
      <c r="R52" s="1"/>
    </row>
    <row r="53" spans="1:18" ht="19.5" customHeight="1" x14ac:dyDescent="0.3">
      <c r="A53" s="43"/>
      <c r="B53" s="32"/>
      <c r="C53" s="21" t="s">
        <v>30</v>
      </c>
      <c r="D53" s="22">
        <v>0</v>
      </c>
      <c r="E53" s="22">
        <v>0</v>
      </c>
      <c r="F53" s="22">
        <v>8.1999999999999993</v>
      </c>
      <c r="G53" s="22">
        <v>8.1999999999999993</v>
      </c>
      <c r="H53" s="22">
        <v>8.1999999999999993</v>
      </c>
      <c r="I53" s="22">
        <v>8.1999999999999993</v>
      </c>
      <c r="J53" s="23">
        <f t="shared" si="3"/>
        <v>32.799999999999997</v>
      </c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49" t="s">
        <v>29</v>
      </c>
      <c r="B54" s="35" t="s">
        <v>8</v>
      </c>
      <c r="C54" s="21" t="s">
        <v>4</v>
      </c>
      <c r="D54" s="22">
        <v>0</v>
      </c>
      <c r="E54" s="22">
        <v>0</v>
      </c>
      <c r="F54" s="22">
        <v>2865.4</v>
      </c>
      <c r="G54" s="22">
        <v>1584.2</v>
      </c>
      <c r="H54" s="22">
        <v>1216.0999999999999</v>
      </c>
      <c r="I54" s="22">
        <v>1217.7</v>
      </c>
      <c r="J54" s="23">
        <f t="shared" si="3"/>
        <v>6883.4</v>
      </c>
      <c r="K54" s="1"/>
      <c r="L54" s="1"/>
      <c r="M54" s="1"/>
      <c r="N54" s="1"/>
      <c r="O54" s="1"/>
      <c r="P54" s="1"/>
      <c r="Q54" s="1"/>
      <c r="R54" s="1"/>
    </row>
    <row r="55" spans="1:18" ht="31.95" customHeight="1" x14ac:dyDescent="0.3">
      <c r="A55" s="51"/>
      <c r="B55" s="43"/>
      <c r="C55" s="21" t="s">
        <v>6</v>
      </c>
      <c r="D55" s="22">
        <v>0</v>
      </c>
      <c r="E55" s="22">
        <v>0</v>
      </c>
      <c r="F55" s="22">
        <v>2837.9</v>
      </c>
      <c r="G55" s="22">
        <v>1576</v>
      </c>
      <c r="H55" s="22">
        <v>1207.9000000000001</v>
      </c>
      <c r="I55" s="22">
        <v>1209.5</v>
      </c>
      <c r="J55" s="23">
        <f t="shared" si="3"/>
        <v>6831.2999999999993</v>
      </c>
      <c r="K55" s="1"/>
      <c r="L55" s="1"/>
      <c r="M55" s="1"/>
      <c r="N55" s="1"/>
      <c r="O55" s="1"/>
      <c r="P55" s="1"/>
      <c r="Q55" s="1"/>
      <c r="R55" s="1"/>
    </row>
    <row r="56" spans="1:18" ht="58.2" customHeight="1" x14ac:dyDescent="0.3">
      <c r="A56" s="51"/>
      <c r="B56" s="43"/>
      <c r="C56" s="21" t="s">
        <v>7</v>
      </c>
      <c r="D56" s="22">
        <v>0</v>
      </c>
      <c r="E56" s="22">
        <v>0</v>
      </c>
      <c r="F56" s="22">
        <v>10.199999999999999</v>
      </c>
      <c r="G56" s="22">
        <v>0</v>
      </c>
      <c r="H56" s="22">
        <v>0</v>
      </c>
      <c r="I56" s="22">
        <v>0</v>
      </c>
      <c r="J56" s="23">
        <f t="shared" si="3"/>
        <v>10.199999999999999</v>
      </c>
      <c r="K56" s="1"/>
      <c r="L56" s="1"/>
      <c r="M56" s="1"/>
      <c r="N56" s="1"/>
      <c r="O56" s="1"/>
      <c r="P56" s="1"/>
      <c r="Q56" s="1"/>
      <c r="R56" s="1"/>
    </row>
    <row r="57" spans="1:18" ht="27" customHeight="1" x14ac:dyDescent="0.3">
      <c r="A57" s="51"/>
      <c r="B57" s="43"/>
      <c r="C57" s="21" t="s">
        <v>24</v>
      </c>
      <c r="D57" s="22">
        <v>0</v>
      </c>
      <c r="E57" s="22">
        <v>0</v>
      </c>
      <c r="F57" s="22">
        <v>9.1</v>
      </c>
      <c r="G57" s="22">
        <v>0</v>
      </c>
      <c r="H57" s="22">
        <v>0</v>
      </c>
      <c r="I57" s="22">
        <v>0</v>
      </c>
      <c r="J57" s="23">
        <f t="shared" si="3"/>
        <v>9.1</v>
      </c>
      <c r="K57" s="1"/>
      <c r="L57" s="1"/>
      <c r="M57" s="1"/>
      <c r="N57" s="1"/>
      <c r="O57" s="1"/>
      <c r="P57" s="1"/>
      <c r="Q57" s="1"/>
      <c r="R57" s="1"/>
    </row>
    <row r="58" spans="1:18" ht="24" customHeight="1" x14ac:dyDescent="0.3">
      <c r="A58" s="51"/>
      <c r="B58" s="44"/>
      <c r="C58" s="21" t="s">
        <v>30</v>
      </c>
      <c r="D58" s="22">
        <v>0</v>
      </c>
      <c r="E58" s="22">
        <v>0</v>
      </c>
      <c r="F58" s="22">
        <v>8.1999999999999993</v>
      </c>
      <c r="G58" s="22">
        <v>8.1999999999999993</v>
      </c>
      <c r="H58" s="22">
        <v>8.1999999999999993</v>
      </c>
      <c r="I58" s="22">
        <v>8.1999999999999993</v>
      </c>
      <c r="J58" s="23">
        <f t="shared" si="3"/>
        <v>32.799999999999997</v>
      </c>
      <c r="K58" s="1"/>
      <c r="L58" s="1"/>
      <c r="M58" s="1"/>
      <c r="N58" s="1"/>
      <c r="O58" s="1"/>
      <c r="P58" s="1"/>
      <c r="Q58" s="1"/>
      <c r="R58" s="1"/>
    </row>
    <row r="59" spans="1:18" ht="15" customHeight="1" x14ac:dyDescent="0.3">
      <c r="A59" s="51"/>
      <c r="B59" s="43"/>
      <c r="C59" s="21" t="s">
        <v>4</v>
      </c>
      <c r="D59" s="22">
        <v>0</v>
      </c>
      <c r="E59" s="22">
        <v>0</v>
      </c>
      <c r="F59" s="22">
        <v>2865.4</v>
      </c>
      <c r="G59" s="22">
        <v>1584.2</v>
      </c>
      <c r="H59" s="22">
        <v>1216.0999999999999</v>
      </c>
      <c r="I59" s="22">
        <v>1217.7</v>
      </c>
      <c r="J59" s="23">
        <f t="shared" si="3"/>
        <v>6883.4</v>
      </c>
      <c r="K59" s="1"/>
      <c r="L59" s="1"/>
      <c r="M59" s="1"/>
      <c r="N59" s="1"/>
      <c r="O59" s="1"/>
      <c r="P59" s="1"/>
      <c r="Q59" s="1"/>
      <c r="R59" s="1"/>
    </row>
    <row r="60" spans="1:18" ht="22.95" customHeight="1" x14ac:dyDescent="0.3">
      <c r="A60" s="51"/>
      <c r="B60" s="43"/>
      <c r="C60" s="21" t="s">
        <v>6</v>
      </c>
      <c r="D60" s="22">
        <v>0</v>
      </c>
      <c r="E60" s="22">
        <v>0</v>
      </c>
      <c r="F60" s="22">
        <v>2837.9</v>
      </c>
      <c r="G60" s="22">
        <v>1576</v>
      </c>
      <c r="H60" s="22">
        <v>1207.9000000000001</v>
      </c>
      <c r="I60" s="22">
        <v>1209.5</v>
      </c>
      <c r="J60" s="23">
        <f t="shared" si="3"/>
        <v>6831.2999999999993</v>
      </c>
      <c r="K60" s="1"/>
      <c r="L60" s="1"/>
      <c r="M60" s="1"/>
      <c r="N60" s="1"/>
      <c r="O60" s="1"/>
      <c r="P60" s="1"/>
      <c r="Q60" s="1"/>
      <c r="R60" s="1"/>
    </row>
    <row r="61" spans="1:18" ht="39.6" customHeight="1" x14ac:dyDescent="0.3">
      <c r="A61" s="51"/>
      <c r="B61" s="43"/>
      <c r="C61" s="21" t="s">
        <v>7</v>
      </c>
      <c r="D61" s="22">
        <v>0</v>
      </c>
      <c r="E61" s="22">
        <v>0</v>
      </c>
      <c r="F61" s="22">
        <v>10.199999999999999</v>
      </c>
      <c r="G61" s="22">
        <v>0</v>
      </c>
      <c r="H61" s="22">
        <v>0</v>
      </c>
      <c r="I61" s="22">
        <v>0</v>
      </c>
      <c r="J61" s="23">
        <f t="shared" si="3"/>
        <v>10.199999999999999</v>
      </c>
      <c r="K61" s="1"/>
      <c r="L61" s="1"/>
      <c r="M61" s="1"/>
      <c r="N61" s="1"/>
      <c r="O61" s="1"/>
      <c r="P61" s="1"/>
      <c r="Q61" s="1"/>
      <c r="R61" s="1"/>
    </row>
    <row r="62" spans="1:18" ht="21.6" customHeight="1" x14ac:dyDescent="0.3">
      <c r="A62" s="51"/>
      <c r="B62" s="43"/>
      <c r="C62" s="21" t="s">
        <v>24</v>
      </c>
      <c r="D62" s="22">
        <v>0</v>
      </c>
      <c r="E62" s="22">
        <v>0</v>
      </c>
      <c r="F62" s="22">
        <v>9.1</v>
      </c>
      <c r="G62" s="22">
        <v>0</v>
      </c>
      <c r="H62" s="22">
        <v>0</v>
      </c>
      <c r="I62" s="22">
        <v>0</v>
      </c>
      <c r="J62" s="23">
        <f t="shared" si="3"/>
        <v>9.1</v>
      </c>
      <c r="K62" s="1"/>
      <c r="L62" s="1"/>
      <c r="M62" s="1"/>
      <c r="N62" s="1"/>
      <c r="O62" s="1"/>
      <c r="P62" s="1"/>
      <c r="Q62" s="1"/>
      <c r="R62" s="1"/>
    </row>
    <row r="63" spans="1:18" ht="15" customHeight="1" x14ac:dyDescent="0.3">
      <c r="A63" s="51"/>
      <c r="B63" s="43"/>
      <c r="C63" s="21" t="s">
        <v>30</v>
      </c>
      <c r="D63" s="22">
        <v>0</v>
      </c>
      <c r="E63" s="22">
        <v>0</v>
      </c>
      <c r="F63" s="22">
        <v>8.1999999999999993</v>
      </c>
      <c r="G63" s="22">
        <v>8.1999999999999993</v>
      </c>
      <c r="H63" s="22">
        <v>8.1999999999999993</v>
      </c>
      <c r="I63" s="22">
        <v>8.1999999999999993</v>
      </c>
      <c r="J63" s="23">
        <f t="shared" si="3"/>
        <v>32.799999999999997</v>
      </c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40" t="s">
        <v>22</v>
      </c>
      <c r="B64" s="40" t="s">
        <v>8</v>
      </c>
      <c r="C64" s="21" t="s">
        <v>4</v>
      </c>
      <c r="D64" s="22">
        <v>3114.9</v>
      </c>
      <c r="E64" s="22">
        <v>2882.7</v>
      </c>
      <c r="F64" s="16">
        <v>0</v>
      </c>
      <c r="G64" s="25">
        <v>0</v>
      </c>
      <c r="H64" s="16">
        <v>0</v>
      </c>
      <c r="I64" s="25">
        <v>0</v>
      </c>
      <c r="J64" s="23">
        <f t="shared" si="3"/>
        <v>5997.6</v>
      </c>
      <c r="K64" s="1"/>
      <c r="L64" s="1"/>
      <c r="M64" s="1"/>
      <c r="N64" s="1"/>
      <c r="O64" s="1"/>
      <c r="P64" s="1"/>
      <c r="Q64" s="1"/>
      <c r="R64" s="1"/>
    </row>
    <row r="65" spans="1:18" ht="21.6" customHeight="1" x14ac:dyDescent="0.3">
      <c r="A65" s="36"/>
      <c r="B65" s="36"/>
      <c r="C65" s="21" t="s">
        <v>6</v>
      </c>
      <c r="D65" s="22">
        <v>3114.9</v>
      </c>
      <c r="E65" s="22">
        <v>2856</v>
      </c>
      <c r="F65" s="16">
        <v>0</v>
      </c>
      <c r="G65" s="25">
        <v>0</v>
      </c>
      <c r="H65" s="16">
        <v>0</v>
      </c>
      <c r="I65" s="25">
        <v>0</v>
      </c>
      <c r="J65" s="23">
        <f t="shared" si="3"/>
        <v>5970.9</v>
      </c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36"/>
      <c r="B66" s="36"/>
      <c r="C66" s="21" t="s">
        <v>24</v>
      </c>
      <c r="D66" s="22">
        <v>0</v>
      </c>
      <c r="E66" s="22">
        <v>12.6</v>
      </c>
      <c r="F66" s="16">
        <v>0</v>
      </c>
      <c r="G66" s="22">
        <v>0</v>
      </c>
      <c r="H66" s="16">
        <v>0</v>
      </c>
      <c r="I66" s="22">
        <v>0</v>
      </c>
      <c r="J66" s="23">
        <f t="shared" si="3"/>
        <v>12.6</v>
      </c>
      <c r="K66" s="1"/>
      <c r="L66" s="1"/>
      <c r="M66" s="1"/>
      <c r="N66" s="1"/>
      <c r="O66" s="1"/>
      <c r="P66" s="1"/>
      <c r="Q66" s="1"/>
      <c r="R66" s="1"/>
    </row>
    <row r="67" spans="1:18" ht="48.6" customHeight="1" x14ac:dyDescent="0.3">
      <c r="A67" s="36"/>
      <c r="B67" s="36"/>
      <c r="C67" s="21" t="s">
        <v>7</v>
      </c>
      <c r="D67" s="22">
        <v>0</v>
      </c>
      <c r="E67" s="22">
        <v>14.1</v>
      </c>
      <c r="F67" s="16">
        <v>0</v>
      </c>
      <c r="G67" s="22">
        <v>0</v>
      </c>
      <c r="H67" s="16">
        <v>0</v>
      </c>
      <c r="I67" s="22">
        <v>0</v>
      </c>
      <c r="J67" s="23">
        <f t="shared" si="3"/>
        <v>14.1</v>
      </c>
      <c r="K67" s="1"/>
      <c r="L67" s="1"/>
      <c r="M67" s="1"/>
      <c r="N67" s="1"/>
      <c r="O67" s="1"/>
      <c r="P67" s="1"/>
      <c r="Q67" s="1"/>
      <c r="R67" s="1"/>
    </row>
    <row r="68" spans="1:18" ht="43.2" x14ac:dyDescent="0.3">
      <c r="A68" s="36"/>
      <c r="B68" s="26" t="s">
        <v>13</v>
      </c>
      <c r="C68" s="21" t="s">
        <v>4</v>
      </c>
      <c r="D68" s="22">
        <v>3114.9</v>
      </c>
      <c r="E68" s="22">
        <f>E69+E70+E71</f>
        <v>2628.5</v>
      </c>
      <c r="F68" s="22">
        <f>F69+F70+F71</f>
        <v>0</v>
      </c>
      <c r="G68" s="22">
        <v>0</v>
      </c>
      <c r="H68" s="22">
        <v>0</v>
      </c>
      <c r="I68" s="22">
        <v>0</v>
      </c>
      <c r="J68" s="23">
        <f t="shared" si="3"/>
        <v>5743.4</v>
      </c>
      <c r="K68" s="1"/>
      <c r="L68" s="1"/>
      <c r="M68" s="1"/>
      <c r="N68" s="1"/>
      <c r="O68" s="1"/>
      <c r="P68" s="1"/>
      <c r="Q68" s="1"/>
      <c r="R68" s="1"/>
    </row>
    <row r="69" spans="1:18" ht="16.5" customHeight="1" x14ac:dyDescent="0.3">
      <c r="A69" s="36"/>
      <c r="B69" s="27" t="s">
        <v>31</v>
      </c>
      <c r="C69" s="21" t="s">
        <v>6</v>
      </c>
      <c r="D69" s="22">
        <v>3114.9</v>
      </c>
      <c r="E69" s="22">
        <v>2601.8000000000002</v>
      </c>
      <c r="F69" s="16">
        <v>0</v>
      </c>
      <c r="G69" s="22">
        <v>0</v>
      </c>
      <c r="H69" s="16">
        <v>0</v>
      </c>
      <c r="I69" s="22">
        <v>0</v>
      </c>
      <c r="J69" s="23">
        <f t="shared" si="3"/>
        <v>5716.7000000000007</v>
      </c>
      <c r="K69" s="1"/>
      <c r="L69" s="1"/>
      <c r="M69" s="1"/>
      <c r="N69" s="1"/>
      <c r="O69" s="1"/>
      <c r="P69" s="1"/>
      <c r="Q69" s="1"/>
      <c r="R69" s="1"/>
    </row>
    <row r="70" spans="1:18" ht="16.5" customHeight="1" x14ac:dyDescent="0.3">
      <c r="A70" s="36"/>
      <c r="B70" s="27"/>
      <c r="C70" s="21" t="s">
        <v>24</v>
      </c>
      <c r="D70" s="22">
        <v>0</v>
      </c>
      <c r="E70" s="22">
        <v>12.6</v>
      </c>
      <c r="F70" s="16">
        <v>0</v>
      </c>
      <c r="G70" s="22">
        <v>0</v>
      </c>
      <c r="H70" s="16">
        <v>0</v>
      </c>
      <c r="I70" s="22">
        <v>0</v>
      </c>
      <c r="J70" s="23">
        <f t="shared" si="3"/>
        <v>12.6</v>
      </c>
      <c r="K70" s="1"/>
      <c r="L70" s="1"/>
      <c r="M70" s="1"/>
      <c r="N70" s="1"/>
      <c r="O70" s="1"/>
      <c r="P70" s="1"/>
      <c r="Q70" s="1"/>
      <c r="R70" s="1"/>
    </row>
    <row r="71" spans="1:18" ht="42" customHeight="1" x14ac:dyDescent="0.3">
      <c r="A71" s="36"/>
      <c r="B71" s="27"/>
      <c r="C71" s="21" t="s">
        <v>7</v>
      </c>
      <c r="D71" s="22">
        <v>0</v>
      </c>
      <c r="E71" s="22">
        <v>14.1</v>
      </c>
      <c r="F71" s="16">
        <v>0</v>
      </c>
      <c r="G71" s="22">
        <v>0</v>
      </c>
      <c r="H71" s="16">
        <v>0</v>
      </c>
      <c r="I71" s="22">
        <v>0</v>
      </c>
      <c r="J71" s="23">
        <f t="shared" si="3"/>
        <v>14.1</v>
      </c>
      <c r="K71" s="1"/>
      <c r="L71" s="1"/>
      <c r="M71" s="1"/>
      <c r="N71" s="1"/>
      <c r="O71" s="1"/>
      <c r="P71" s="1"/>
      <c r="Q71" s="1"/>
      <c r="R71" s="1"/>
    </row>
    <row r="72" spans="1:18" ht="14.4" x14ac:dyDescent="0.3">
      <c r="A72" s="40" t="s">
        <v>21</v>
      </c>
      <c r="B72" s="40" t="s">
        <v>8</v>
      </c>
      <c r="C72" s="21" t="s">
        <v>4</v>
      </c>
      <c r="D72" s="22">
        <v>150.1</v>
      </c>
      <c r="E72" s="16">
        <v>170.1</v>
      </c>
      <c r="F72" s="16">
        <v>0</v>
      </c>
      <c r="G72" s="16">
        <v>0</v>
      </c>
      <c r="H72" s="16">
        <v>0</v>
      </c>
      <c r="I72" s="16">
        <v>0</v>
      </c>
      <c r="J72" s="23">
        <f t="shared" si="3"/>
        <v>320.2</v>
      </c>
      <c r="K72" s="1"/>
      <c r="L72" s="1"/>
      <c r="M72" s="1"/>
      <c r="N72" s="1"/>
      <c r="O72" s="1"/>
      <c r="P72" s="1"/>
      <c r="Q72" s="1"/>
      <c r="R72" s="1"/>
    </row>
    <row r="73" spans="1:18" ht="15" customHeight="1" x14ac:dyDescent="0.3">
      <c r="A73" s="36"/>
      <c r="B73" s="36"/>
      <c r="C73" s="21" t="s">
        <v>6</v>
      </c>
      <c r="D73" s="22"/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23">
        <f t="shared" si="3"/>
        <v>0</v>
      </c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3">
      <c r="A74" s="36"/>
      <c r="B74" s="36"/>
      <c r="C74" s="21" t="s">
        <v>20</v>
      </c>
      <c r="D74" s="22">
        <v>150.1</v>
      </c>
      <c r="E74" s="16">
        <v>170.1</v>
      </c>
      <c r="F74" s="16">
        <v>110.1</v>
      </c>
      <c r="G74" s="16">
        <v>0</v>
      </c>
      <c r="H74" s="16">
        <v>0</v>
      </c>
      <c r="I74" s="16">
        <v>0</v>
      </c>
      <c r="J74" s="23">
        <f t="shared" si="3"/>
        <v>430.29999999999995</v>
      </c>
      <c r="K74" s="1"/>
      <c r="L74" s="1"/>
      <c r="M74" s="1"/>
      <c r="N74" s="1"/>
      <c r="O74" s="1"/>
      <c r="P74" s="1"/>
      <c r="Q74" s="1"/>
      <c r="R74" s="1"/>
    </row>
    <row r="75" spans="1:18" ht="40.5" customHeight="1" x14ac:dyDescent="0.3">
      <c r="A75" s="36"/>
      <c r="B75" s="40" t="s">
        <v>13</v>
      </c>
      <c r="C75" s="21" t="s">
        <v>4</v>
      </c>
      <c r="D75" s="22">
        <v>150.1</v>
      </c>
      <c r="E75" s="16">
        <v>170.1</v>
      </c>
      <c r="F75" s="16">
        <v>0</v>
      </c>
      <c r="G75" s="16">
        <v>0</v>
      </c>
      <c r="H75" s="16">
        <v>0</v>
      </c>
      <c r="I75" s="16">
        <v>0</v>
      </c>
      <c r="J75" s="23">
        <f t="shared" si="3"/>
        <v>320.2</v>
      </c>
      <c r="K75" s="1"/>
      <c r="L75" s="1"/>
      <c r="M75" s="1"/>
      <c r="N75" s="1"/>
      <c r="O75" s="1"/>
      <c r="P75" s="1"/>
      <c r="Q75" s="1"/>
      <c r="R75" s="1"/>
    </row>
    <row r="76" spans="1:18" ht="26.25" customHeight="1" x14ac:dyDescent="0.3">
      <c r="A76" s="36"/>
      <c r="B76" s="36"/>
      <c r="C76" s="21" t="s">
        <v>6</v>
      </c>
      <c r="D76" s="22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23">
        <f t="shared" si="3"/>
        <v>0</v>
      </c>
      <c r="K76" s="1"/>
      <c r="L76" s="1"/>
      <c r="M76" s="1"/>
      <c r="N76" s="1"/>
      <c r="O76" s="1"/>
      <c r="P76" s="1"/>
      <c r="Q76" s="1"/>
      <c r="R76" s="1"/>
    </row>
    <row r="77" spans="1:18" ht="26.25" customHeight="1" x14ac:dyDescent="0.3">
      <c r="A77" s="36"/>
      <c r="B77" s="36"/>
      <c r="C77" s="21" t="s">
        <v>20</v>
      </c>
      <c r="D77" s="22">
        <v>150.1</v>
      </c>
      <c r="E77" s="16">
        <v>170.1</v>
      </c>
      <c r="F77" s="16">
        <v>110.1</v>
      </c>
      <c r="G77" s="16">
        <v>0</v>
      </c>
      <c r="H77" s="16">
        <v>0</v>
      </c>
      <c r="I77" s="16">
        <v>0</v>
      </c>
      <c r="J77" s="23">
        <f t="shared" si="3"/>
        <v>430.29999999999995</v>
      </c>
      <c r="K77" s="1"/>
      <c r="L77" s="1"/>
      <c r="M77" s="1"/>
      <c r="N77" s="1"/>
      <c r="O77" s="1"/>
      <c r="P77" s="1"/>
      <c r="Q77" s="1"/>
      <c r="R77" s="1"/>
    </row>
    <row r="78" spans="1:18" ht="24.75" customHeight="1" x14ac:dyDescent="0.3">
      <c r="A78" s="40" t="s">
        <v>17</v>
      </c>
      <c r="B78" s="40" t="s">
        <v>8</v>
      </c>
      <c r="C78" s="21" t="s">
        <v>4</v>
      </c>
      <c r="D78" s="22">
        <v>1050.4000000000001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3">
        <f t="shared" si="3"/>
        <v>1050.4000000000001</v>
      </c>
      <c r="K78" s="1"/>
      <c r="L78" s="1"/>
      <c r="M78" s="1"/>
      <c r="N78" s="1"/>
      <c r="O78" s="1"/>
      <c r="P78" s="1"/>
      <c r="Q78" s="1"/>
      <c r="R78" s="1"/>
    </row>
    <row r="79" spans="1:18" ht="26.25" customHeight="1" x14ac:dyDescent="0.3">
      <c r="A79" s="36"/>
      <c r="B79" s="36"/>
      <c r="C79" s="21" t="s">
        <v>6</v>
      </c>
      <c r="D79" s="22">
        <v>550.4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3">
        <f t="shared" si="3"/>
        <v>550.4</v>
      </c>
      <c r="K79" s="1"/>
      <c r="L79" s="1"/>
      <c r="M79" s="1"/>
      <c r="N79" s="1"/>
      <c r="O79" s="1"/>
      <c r="P79" s="1"/>
      <c r="Q79" s="1"/>
      <c r="R79" s="1"/>
    </row>
    <row r="80" spans="1:18" ht="43.2" customHeight="1" x14ac:dyDescent="0.3">
      <c r="A80" s="36"/>
      <c r="B80" s="36"/>
      <c r="C80" s="21" t="s">
        <v>7</v>
      </c>
      <c r="D80" s="22">
        <v>500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3">
        <f t="shared" si="3"/>
        <v>500</v>
      </c>
      <c r="K80" s="1"/>
      <c r="L80" s="1"/>
      <c r="M80" s="1"/>
      <c r="N80" s="1"/>
      <c r="O80" s="1"/>
      <c r="P80" s="1"/>
      <c r="Q80" s="1"/>
      <c r="R80" s="1"/>
    </row>
    <row r="81" spans="1:18" ht="28.95" customHeight="1" x14ac:dyDescent="0.3">
      <c r="A81" s="36"/>
      <c r="B81" s="26" t="s">
        <v>13</v>
      </c>
      <c r="C81" s="21" t="s">
        <v>4</v>
      </c>
      <c r="D81" s="22">
        <v>1050.4000000000001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3">
        <f t="shared" si="3"/>
        <v>1050.4000000000001</v>
      </c>
      <c r="K81" s="1"/>
      <c r="L81" s="1"/>
      <c r="M81" s="1"/>
      <c r="N81" s="1"/>
      <c r="O81" s="1"/>
      <c r="P81" s="1"/>
      <c r="Q81" s="1"/>
      <c r="R81" s="1"/>
    </row>
    <row r="82" spans="1:18" ht="28.8" x14ac:dyDescent="0.3">
      <c r="A82" s="36"/>
      <c r="B82" s="27" t="s">
        <v>27</v>
      </c>
      <c r="C82" s="21" t="s">
        <v>6</v>
      </c>
      <c r="D82" s="22">
        <v>550.4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3">
        <f t="shared" si="3"/>
        <v>550.4</v>
      </c>
      <c r="K82" s="1"/>
      <c r="L82" s="1"/>
      <c r="M82" s="1"/>
      <c r="N82" s="1"/>
      <c r="O82" s="1"/>
      <c r="P82" s="1"/>
      <c r="Q82" s="1"/>
      <c r="R82" s="1"/>
    </row>
    <row r="83" spans="1:18" ht="42.6" customHeight="1" x14ac:dyDescent="0.3">
      <c r="A83" s="36"/>
      <c r="B83" s="27"/>
      <c r="C83" s="21" t="s">
        <v>7</v>
      </c>
      <c r="D83" s="22">
        <v>500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3">
        <f t="shared" si="3"/>
        <v>500</v>
      </c>
      <c r="K83" s="1"/>
      <c r="L83" s="1"/>
      <c r="M83" s="1"/>
      <c r="N83" s="1"/>
      <c r="O83" s="1"/>
      <c r="P83" s="1"/>
      <c r="Q83" s="1"/>
      <c r="R83" s="1"/>
    </row>
    <row r="84" spans="1:18" ht="54.75" customHeight="1" x14ac:dyDescent="0.3">
      <c r="A84" s="40" t="s">
        <v>12</v>
      </c>
      <c r="B84" s="52" t="s">
        <v>8</v>
      </c>
      <c r="C84" s="21" t="s">
        <v>4</v>
      </c>
      <c r="D84" s="22">
        <v>1050.4000000000001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3">
        <f t="shared" si="3"/>
        <v>1050.4000000000001</v>
      </c>
      <c r="K84" s="1"/>
      <c r="L84" s="1"/>
      <c r="M84" s="1"/>
      <c r="N84" s="1"/>
      <c r="O84" s="1"/>
      <c r="P84" s="1"/>
      <c r="Q84" s="1"/>
      <c r="R84" s="1"/>
    </row>
    <row r="85" spans="1:18" ht="28.8" x14ac:dyDescent="0.3">
      <c r="A85" s="36"/>
      <c r="B85" s="52"/>
      <c r="C85" s="21" t="s">
        <v>6</v>
      </c>
      <c r="D85" s="22">
        <v>550.4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3">
        <f t="shared" si="3"/>
        <v>550.4</v>
      </c>
      <c r="K85" s="1"/>
      <c r="L85" s="1"/>
      <c r="M85" s="1"/>
      <c r="N85" s="1"/>
      <c r="O85" s="1"/>
      <c r="P85" s="1"/>
      <c r="Q85" s="1"/>
      <c r="R85" s="1"/>
    </row>
    <row r="86" spans="1:18" ht="44.4" customHeight="1" x14ac:dyDescent="0.3">
      <c r="A86" s="36"/>
      <c r="B86" s="52"/>
      <c r="C86" s="21" t="s">
        <v>7</v>
      </c>
      <c r="D86" s="22">
        <v>500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3">
        <f t="shared" si="3"/>
        <v>500</v>
      </c>
      <c r="K86" s="1"/>
      <c r="L86" s="1"/>
      <c r="M86" s="1"/>
      <c r="N86" s="1"/>
      <c r="O86" s="1"/>
      <c r="P86" s="1"/>
      <c r="Q86" s="1"/>
      <c r="R86" s="1"/>
    </row>
    <row r="87" spans="1:18" ht="54" customHeight="1" x14ac:dyDescent="0.3">
      <c r="A87" s="36"/>
      <c r="B87" s="26" t="s">
        <v>13</v>
      </c>
      <c r="C87" s="21" t="s">
        <v>4</v>
      </c>
      <c r="D87" s="22">
        <v>1050.4000000000001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3">
        <f t="shared" si="3"/>
        <v>1050.4000000000001</v>
      </c>
      <c r="K87" s="1"/>
      <c r="L87" s="1"/>
      <c r="M87" s="1"/>
      <c r="N87" s="1"/>
      <c r="O87" s="1"/>
      <c r="P87" s="1"/>
      <c r="Q87" s="1"/>
      <c r="R87" s="1"/>
    </row>
    <row r="88" spans="1:18" ht="28.8" x14ac:dyDescent="0.3">
      <c r="A88" s="36"/>
      <c r="B88" s="27" t="s">
        <v>27</v>
      </c>
      <c r="C88" s="21" t="s">
        <v>6</v>
      </c>
      <c r="D88" s="22">
        <v>550.4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3">
        <f t="shared" si="3"/>
        <v>550.4</v>
      </c>
      <c r="K88" s="1"/>
      <c r="L88" s="1"/>
      <c r="M88" s="1"/>
      <c r="N88" s="1"/>
      <c r="O88" s="1"/>
      <c r="P88" s="1"/>
      <c r="Q88" s="1"/>
      <c r="R88" s="1"/>
    </row>
    <row r="89" spans="1:18" ht="42" customHeight="1" x14ac:dyDescent="0.3">
      <c r="A89" s="41"/>
      <c r="B89" s="33"/>
      <c r="C89" s="21" t="s">
        <v>7</v>
      </c>
      <c r="D89" s="22">
        <v>500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3">
        <f t="shared" si="3"/>
        <v>500</v>
      </c>
      <c r="K89" s="1"/>
      <c r="L89" s="1"/>
      <c r="M89" s="1"/>
      <c r="N89" s="1"/>
      <c r="O89" s="1"/>
      <c r="P89" s="1"/>
      <c r="Q89" s="1"/>
      <c r="R89" s="1"/>
    </row>
    <row r="90" spans="1:18" ht="43.5" customHeight="1" x14ac:dyDescent="0.3">
      <c r="A90" s="40" t="s">
        <v>18</v>
      </c>
      <c r="B90" s="40" t="s">
        <v>8</v>
      </c>
      <c r="C90" s="21" t="s">
        <v>4</v>
      </c>
      <c r="D90" s="22">
        <v>650</v>
      </c>
      <c r="E90" s="22">
        <v>341.7</v>
      </c>
      <c r="F90" s="22">
        <v>0</v>
      </c>
      <c r="G90" s="22">
        <v>0</v>
      </c>
      <c r="H90" s="22">
        <v>0</v>
      </c>
      <c r="I90" s="22">
        <v>0</v>
      </c>
      <c r="J90" s="23">
        <f t="shared" si="3"/>
        <v>991.7</v>
      </c>
      <c r="K90" s="1"/>
      <c r="L90" s="1"/>
      <c r="M90" s="1"/>
      <c r="N90" s="1"/>
      <c r="O90" s="1"/>
      <c r="P90" s="1"/>
      <c r="Q90" s="1"/>
      <c r="R90" s="1"/>
    </row>
    <row r="91" spans="1:18" ht="28.8" x14ac:dyDescent="0.3">
      <c r="A91" s="36"/>
      <c r="B91" s="36"/>
      <c r="C91" s="21" t="s">
        <v>6</v>
      </c>
      <c r="D91" s="22">
        <v>650</v>
      </c>
      <c r="E91" s="22">
        <v>341.7</v>
      </c>
      <c r="F91" s="22">
        <v>0</v>
      </c>
      <c r="G91" s="22">
        <v>0</v>
      </c>
      <c r="H91" s="22">
        <v>0</v>
      </c>
      <c r="I91" s="22">
        <v>0</v>
      </c>
      <c r="J91" s="23">
        <f t="shared" si="3"/>
        <v>991.7</v>
      </c>
      <c r="K91" s="1"/>
      <c r="L91" s="1"/>
      <c r="M91" s="1"/>
      <c r="N91" s="1"/>
      <c r="O91" s="1"/>
      <c r="P91" s="1"/>
      <c r="Q91" s="1"/>
      <c r="R91" s="1"/>
    </row>
    <row r="92" spans="1:18" ht="14.25" customHeight="1" x14ac:dyDescent="0.3">
      <c r="A92" s="36"/>
      <c r="B92" s="36"/>
      <c r="C92" s="21" t="s">
        <v>7</v>
      </c>
      <c r="D92" s="22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23">
        <f t="shared" ref="J92:J101" si="4">D92+E92+F92+I92+G92+H92</f>
        <v>0</v>
      </c>
      <c r="K92" s="1"/>
      <c r="L92" s="1"/>
      <c r="M92" s="1"/>
      <c r="N92" s="1"/>
      <c r="O92" s="1"/>
      <c r="P92" s="1"/>
      <c r="Q92" s="1"/>
      <c r="R92" s="1"/>
    </row>
    <row r="93" spans="1:18" ht="48.75" customHeight="1" x14ac:dyDescent="0.3">
      <c r="A93" s="36"/>
      <c r="B93" s="26" t="s">
        <v>13</v>
      </c>
      <c r="C93" s="21" t="s">
        <v>4</v>
      </c>
      <c r="D93" s="22">
        <v>650</v>
      </c>
      <c r="E93" s="22">
        <v>341.7</v>
      </c>
      <c r="F93" s="22">
        <v>0</v>
      </c>
      <c r="G93" s="22">
        <v>0</v>
      </c>
      <c r="H93" s="22">
        <v>0</v>
      </c>
      <c r="I93" s="22">
        <v>0</v>
      </c>
      <c r="J93" s="23">
        <f t="shared" si="4"/>
        <v>991.7</v>
      </c>
      <c r="K93" s="1"/>
      <c r="L93" s="1"/>
      <c r="M93" s="1"/>
      <c r="N93" s="1"/>
      <c r="O93" s="1"/>
      <c r="P93" s="1"/>
      <c r="Q93" s="1"/>
      <c r="R93" s="1"/>
    </row>
    <row r="94" spans="1:18" ht="28.8" x14ac:dyDescent="0.3">
      <c r="A94" s="36"/>
      <c r="B94" s="27" t="s">
        <v>31</v>
      </c>
      <c r="C94" s="21" t="s">
        <v>6</v>
      </c>
      <c r="D94" s="22">
        <v>650</v>
      </c>
      <c r="E94" s="22">
        <v>341.7</v>
      </c>
      <c r="F94" s="22">
        <v>0</v>
      </c>
      <c r="G94" s="22">
        <v>0</v>
      </c>
      <c r="H94" s="22">
        <v>0</v>
      </c>
      <c r="I94" s="22">
        <v>0</v>
      </c>
      <c r="J94" s="23">
        <f t="shared" si="4"/>
        <v>991.7</v>
      </c>
      <c r="K94" s="1"/>
      <c r="L94" s="1"/>
      <c r="M94" s="1"/>
      <c r="N94" s="1"/>
      <c r="O94" s="1"/>
      <c r="P94" s="1"/>
      <c r="Q94" s="1"/>
      <c r="R94" s="1"/>
    </row>
    <row r="95" spans="1:18" ht="21.75" customHeight="1" x14ac:dyDescent="0.3">
      <c r="A95" s="36"/>
      <c r="B95" s="27" t="s">
        <v>25</v>
      </c>
      <c r="C95" s="21" t="s">
        <v>7</v>
      </c>
      <c r="D95" s="22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23">
        <f t="shared" si="4"/>
        <v>0</v>
      </c>
      <c r="K95" s="1"/>
      <c r="L95" s="1"/>
      <c r="M95" s="1"/>
      <c r="N95" s="1"/>
      <c r="O95" s="1"/>
      <c r="P95" s="1"/>
      <c r="Q95" s="1"/>
      <c r="R95" s="1"/>
    </row>
    <row r="96" spans="1:18" ht="52.5" customHeight="1" x14ac:dyDescent="0.3">
      <c r="A96" s="40" t="s">
        <v>19</v>
      </c>
      <c r="B96" s="40" t="s">
        <v>8</v>
      </c>
      <c r="C96" s="21" t="s">
        <v>4</v>
      </c>
      <c r="D96" s="22">
        <v>650</v>
      </c>
      <c r="E96" s="22">
        <v>341.7</v>
      </c>
      <c r="F96" s="22">
        <v>0</v>
      </c>
      <c r="G96" s="22">
        <v>0</v>
      </c>
      <c r="H96" s="22">
        <v>0</v>
      </c>
      <c r="I96" s="22">
        <v>0</v>
      </c>
      <c r="J96" s="23">
        <f t="shared" si="4"/>
        <v>991.7</v>
      </c>
      <c r="K96" s="1"/>
      <c r="L96" s="1"/>
      <c r="M96" s="1"/>
      <c r="N96" s="1"/>
      <c r="O96" s="1"/>
      <c r="P96" s="1"/>
      <c r="Q96" s="1"/>
      <c r="R96" s="1"/>
    </row>
    <row r="97" spans="1:18" ht="28.8" x14ac:dyDescent="0.3">
      <c r="A97" s="36"/>
      <c r="B97" s="36"/>
      <c r="C97" s="21" t="s">
        <v>6</v>
      </c>
      <c r="D97" s="22">
        <v>650</v>
      </c>
      <c r="E97" s="22">
        <v>341.7</v>
      </c>
      <c r="F97" s="22">
        <v>0</v>
      </c>
      <c r="G97" s="22">
        <v>0</v>
      </c>
      <c r="H97" s="22">
        <v>0</v>
      </c>
      <c r="I97" s="22">
        <v>0</v>
      </c>
      <c r="J97" s="23">
        <f t="shared" si="4"/>
        <v>991.7</v>
      </c>
      <c r="K97" s="1"/>
      <c r="L97" s="1"/>
      <c r="M97" s="1"/>
      <c r="N97" s="1"/>
      <c r="O97" s="1"/>
      <c r="P97" s="1"/>
      <c r="Q97" s="1"/>
      <c r="R97" s="1"/>
    </row>
    <row r="98" spans="1:18" ht="15" customHeight="1" x14ac:dyDescent="0.3">
      <c r="A98" s="36"/>
      <c r="B98" s="36"/>
      <c r="C98" s="21" t="s">
        <v>7</v>
      </c>
      <c r="D98" s="22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23">
        <f t="shared" si="4"/>
        <v>0</v>
      </c>
      <c r="K98" s="1"/>
      <c r="L98" s="1"/>
      <c r="M98" s="1"/>
      <c r="N98" s="1"/>
      <c r="O98" s="1"/>
      <c r="P98" s="1"/>
      <c r="Q98" s="1"/>
      <c r="R98" s="1"/>
    </row>
    <row r="99" spans="1:18" ht="51.75" customHeight="1" x14ac:dyDescent="0.3">
      <c r="A99" s="36"/>
      <c r="B99" s="26" t="s">
        <v>13</v>
      </c>
      <c r="C99" s="21" t="s">
        <v>4</v>
      </c>
      <c r="D99" s="22">
        <v>650</v>
      </c>
      <c r="E99" s="22">
        <v>341.7</v>
      </c>
      <c r="F99" s="22">
        <v>0</v>
      </c>
      <c r="G99" s="22">
        <v>0</v>
      </c>
      <c r="H99" s="22">
        <v>0</v>
      </c>
      <c r="I99" s="22">
        <v>0</v>
      </c>
      <c r="J99" s="23">
        <f t="shared" si="4"/>
        <v>991.7</v>
      </c>
      <c r="K99" s="1"/>
      <c r="L99" s="1"/>
      <c r="M99" s="1"/>
      <c r="N99" s="1"/>
      <c r="O99" s="1"/>
      <c r="P99" s="1"/>
      <c r="Q99" s="1"/>
      <c r="R99" s="1"/>
    </row>
    <row r="100" spans="1:18" ht="28.8" x14ac:dyDescent="0.3">
      <c r="A100" s="36"/>
      <c r="B100" s="27" t="s">
        <v>31</v>
      </c>
      <c r="C100" s="21" t="s">
        <v>6</v>
      </c>
      <c r="D100" s="22">
        <v>650</v>
      </c>
      <c r="E100" s="22">
        <v>341.7</v>
      </c>
      <c r="F100" s="22">
        <v>0</v>
      </c>
      <c r="G100" s="22">
        <v>0</v>
      </c>
      <c r="H100" s="22">
        <v>0</v>
      </c>
      <c r="I100" s="22">
        <v>0</v>
      </c>
      <c r="J100" s="23">
        <f t="shared" si="4"/>
        <v>991.7</v>
      </c>
      <c r="K100" s="1"/>
      <c r="L100" s="1"/>
      <c r="M100" s="1"/>
      <c r="N100" s="1"/>
      <c r="O100" s="1"/>
      <c r="P100" s="1"/>
      <c r="Q100" s="1"/>
      <c r="R100" s="1"/>
    </row>
    <row r="101" spans="1:18" ht="42.6" customHeight="1" x14ac:dyDescent="0.3">
      <c r="A101" s="41"/>
      <c r="B101" s="33" t="s">
        <v>25</v>
      </c>
      <c r="C101" s="21" t="s">
        <v>7</v>
      </c>
      <c r="D101" s="22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23">
        <f t="shared" si="4"/>
        <v>0</v>
      </c>
      <c r="K101" s="1"/>
      <c r="L101" s="1"/>
      <c r="M101" s="1"/>
      <c r="N101" s="1"/>
      <c r="O101" s="1"/>
      <c r="P101" s="1"/>
      <c r="Q101" s="1"/>
      <c r="R101" s="1"/>
    </row>
    <row r="102" spans="1:18" ht="45" customHeight="1" x14ac:dyDescent="0.3">
      <c r="K102" s="1"/>
      <c r="L102" s="1"/>
      <c r="M102" s="1"/>
      <c r="N102" s="1"/>
      <c r="O102" s="1"/>
      <c r="P102" s="1"/>
      <c r="Q102" s="1"/>
      <c r="R102" s="1"/>
    </row>
    <row r="103" spans="1:18" ht="14.4" x14ac:dyDescent="0.3">
      <c r="K103" s="1"/>
      <c r="L103" s="1"/>
      <c r="M103" s="1"/>
      <c r="N103" s="1"/>
      <c r="O103" s="1"/>
      <c r="P103" s="1"/>
      <c r="Q103" s="1"/>
      <c r="R103" s="1"/>
    </row>
    <row r="104" spans="1:18" ht="18.75" customHeight="1" x14ac:dyDescent="0.3">
      <c r="K104" s="1"/>
      <c r="L104" s="1"/>
      <c r="M104" s="1"/>
      <c r="N104" s="1"/>
      <c r="O104" s="1"/>
      <c r="P104" s="1"/>
      <c r="Q104" s="1"/>
      <c r="R104" s="1"/>
    </row>
    <row r="105" spans="1:18" ht="43.5" customHeight="1" x14ac:dyDescent="0.3">
      <c r="K105" s="1"/>
      <c r="L105" s="1"/>
      <c r="M105" s="1"/>
      <c r="N105" s="1"/>
      <c r="O105" s="1"/>
      <c r="P105" s="1"/>
      <c r="Q105" s="1"/>
      <c r="R105" s="1"/>
    </row>
  </sheetData>
  <mergeCells count="37">
    <mergeCell ref="A30:A35"/>
    <mergeCell ref="B33:B35"/>
    <mergeCell ref="A96:A101"/>
    <mergeCell ref="B96:B98"/>
    <mergeCell ref="A90:A95"/>
    <mergeCell ref="A36:A41"/>
    <mergeCell ref="A54:A63"/>
    <mergeCell ref="A42:A53"/>
    <mergeCell ref="B90:B92"/>
    <mergeCell ref="A84:A89"/>
    <mergeCell ref="B84:B86"/>
    <mergeCell ref="A78:A83"/>
    <mergeCell ref="B78:B80"/>
    <mergeCell ref="A64:A71"/>
    <mergeCell ref="B42:B47"/>
    <mergeCell ref="A72:A77"/>
    <mergeCell ref="B72:B74"/>
    <mergeCell ref="B64:B67"/>
    <mergeCell ref="F1:J1"/>
    <mergeCell ref="B75:B77"/>
    <mergeCell ref="B36:B38"/>
    <mergeCell ref="B39:B41"/>
    <mergeCell ref="B59:B63"/>
    <mergeCell ref="B54:B58"/>
    <mergeCell ref="E3:J3"/>
    <mergeCell ref="B18:B21"/>
    <mergeCell ref="B30:B32"/>
    <mergeCell ref="B22:B25"/>
    <mergeCell ref="B7:B8"/>
    <mergeCell ref="C7:C8"/>
    <mergeCell ref="A22:A29"/>
    <mergeCell ref="A5:J5"/>
    <mergeCell ref="A6:J6"/>
    <mergeCell ref="E7:J7"/>
    <mergeCell ref="B10:B15"/>
    <mergeCell ref="A10:A21"/>
    <mergeCell ref="A7:A8"/>
  </mergeCells>
  <phoneticPr fontId="0" type="noConversion"/>
  <pageMargins left="0.75" right="0.75" top="1" bottom="1" header="0.5" footer="0.5"/>
  <pageSetup paperSize="9" scale="53" orientation="portrait" r:id="rId1"/>
  <headerFooter alignWithMargins="0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view="pageBreakPreview" zoomScale="60" workbookViewId="0">
      <selection activeCell="B20" sqref="B20"/>
    </sheetView>
  </sheetViews>
  <sheetFormatPr defaultRowHeight="13.2" x14ac:dyDescent="0.25"/>
  <cols>
    <col min="1" max="1" width="19.5546875" customWidth="1"/>
    <col min="2" max="2" width="25" customWidth="1"/>
    <col min="3" max="4" width="24.109375" customWidth="1"/>
    <col min="5" max="5" width="15.33203125" customWidth="1"/>
    <col min="6" max="6" width="15.88671875" customWidth="1"/>
    <col min="7" max="7" width="15.6640625" customWidth="1"/>
    <col min="8" max="8" width="20" customWidth="1"/>
  </cols>
  <sheetData>
    <row r="2" spans="1:16" ht="27" customHeight="1" x14ac:dyDescent="0.3">
      <c r="A2" s="55" t="s">
        <v>0</v>
      </c>
      <c r="B2" s="55" t="s">
        <v>1</v>
      </c>
      <c r="C2" s="53" t="s">
        <v>5</v>
      </c>
      <c r="D2" s="9"/>
      <c r="E2" s="55" t="s">
        <v>2</v>
      </c>
      <c r="F2" s="55"/>
      <c r="G2" s="55"/>
      <c r="H2" s="55"/>
      <c r="I2" s="1"/>
      <c r="J2" s="1"/>
      <c r="K2" s="1"/>
      <c r="L2" s="1"/>
      <c r="M2" s="1"/>
      <c r="N2" s="1"/>
      <c r="O2" s="1"/>
      <c r="P2" s="1"/>
    </row>
    <row r="3" spans="1:16" ht="83.25" customHeight="1" x14ac:dyDescent="0.3">
      <c r="A3" s="58"/>
      <c r="B3" s="58"/>
      <c r="C3" s="54"/>
      <c r="D3" s="10">
        <v>2014</v>
      </c>
      <c r="E3" s="3">
        <v>2015</v>
      </c>
      <c r="F3" s="3">
        <v>2016</v>
      </c>
      <c r="G3" s="3">
        <v>2017</v>
      </c>
      <c r="H3" s="3" t="s">
        <v>3</v>
      </c>
      <c r="I3" s="1"/>
      <c r="J3" s="1"/>
      <c r="K3" s="1"/>
      <c r="L3" s="1"/>
      <c r="M3" s="1"/>
      <c r="N3" s="1"/>
      <c r="O3" s="1"/>
      <c r="P3" s="1"/>
    </row>
    <row r="4" spans="1:16" ht="14.4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</row>
    <row r="5" spans="1:16" ht="15" customHeight="1" x14ac:dyDescent="0.3">
      <c r="A5" s="56" t="s">
        <v>10</v>
      </c>
      <c r="B5" s="57" t="s">
        <v>8</v>
      </c>
      <c r="C5" s="5" t="s">
        <v>4</v>
      </c>
      <c r="D5" s="5">
        <v>12157.7</v>
      </c>
      <c r="E5" s="6">
        <f>E6+E7+E8</f>
        <v>5772.0000000000009</v>
      </c>
      <c r="F5" s="6">
        <f>F6+F7+F8</f>
        <v>4918.5000000000009</v>
      </c>
      <c r="G5" s="6">
        <f>G6+G7+G8</f>
        <v>4136.8000000000011</v>
      </c>
      <c r="H5" s="7">
        <f>D5+E5+F5+G5</f>
        <v>26985</v>
      </c>
      <c r="I5" s="1"/>
      <c r="J5" s="1"/>
      <c r="K5" s="1"/>
      <c r="L5" s="1"/>
      <c r="M5" s="1"/>
      <c r="N5" s="1"/>
      <c r="O5" s="1"/>
      <c r="P5" s="1"/>
    </row>
    <row r="6" spans="1:16" ht="14.4" x14ac:dyDescent="0.3">
      <c r="A6" s="56"/>
      <c r="B6" s="57"/>
      <c r="C6" s="5" t="s">
        <v>6</v>
      </c>
      <c r="D6" s="5">
        <v>11457.6</v>
      </c>
      <c r="E6" s="6">
        <v>5743.8</v>
      </c>
      <c r="F6" s="6">
        <v>4890.3</v>
      </c>
      <c r="G6" s="6">
        <v>4108.6000000000004</v>
      </c>
      <c r="H6" s="7">
        <f>D6+E6+F6+G6</f>
        <v>26200.300000000003</v>
      </c>
      <c r="I6" s="1"/>
      <c r="J6" s="1"/>
      <c r="K6" s="1"/>
      <c r="L6" s="1"/>
      <c r="M6" s="1"/>
      <c r="N6" s="1"/>
      <c r="O6" s="1"/>
      <c r="P6" s="1"/>
    </row>
    <row r="7" spans="1:16" ht="40.5" customHeight="1" x14ac:dyDescent="0.3">
      <c r="A7" s="56"/>
      <c r="B7" s="57"/>
      <c r="C7" s="5" t="s">
        <v>7</v>
      </c>
      <c r="D7" s="5">
        <v>550</v>
      </c>
      <c r="E7" s="7">
        <v>14.1</v>
      </c>
      <c r="F7" s="7">
        <v>14.1</v>
      </c>
      <c r="G7" s="7">
        <v>14.1</v>
      </c>
      <c r="H7" s="7">
        <f>D7+E7+F7+G7</f>
        <v>592.30000000000007</v>
      </c>
      <c r="I7" s="1"/>
      <c r="J7" s="1"/>
      <c r="K7" s="1"/>
      <c r="L7" s="1"/>
      <c r="M7" s="1"/>
      <c r="N7" s="1"/>
      <c r="O7" s="1"/>
      <c r="P7" s="1"/>
    </row>
    <row r="8" spans="1:16" ht="40.5" customHeight="1" x14ac:dyDescent="0.3">
      <c r="A8" s="56"/>
      <c r="B8" s="57"/>
      <c r="C8" s="5" t="s">
        <v>23</v>
      </c>
      <c r="D8" s="5"/>
      <c r="E8" s="7">
        <v>14.1</v>
      </c>
      <c r="F8" s="7">
        <v>14.1</v>
      </c>
      <c r="G8" s="7">
        <v>14.1</v>
      </c>
      <c r="H8" s="7">
        <f>D8+E8+F8+G8</f>
        <v>42.3</v>
      </c>
      <c r="I8" s="1"/>
      <c r="J8" s="1"/>
      <c r="K8" s="1"/>
      <c r="L8" s="1"/>
      <c r="M8" s="1"/>
      <c r="N8" s="1"/>
      <c r="O8" s="1"/>
      <c r="P8" s="1"/>
    </row>
    <row r="9" spans="1:16" ht="18" customHeight="1" x14ac:dyDescent="0.3">
      <c r="A9" s="56"/>
      <c r="B9" s="57"/>
      <c r="C9" s="8" t="s">
        <v>20</v>
      </c>
      <c r="D9" s="8">
        <v>150.1</v>
      </c>
      <c r="E9" s="7"/>
      <c r="F9" s="7"/>
      <c r="G9" s="7"/>
      <c r="H9" s="7">
        <f>D9+E9+F9+G9</f>
        <v>150.1</v>
      </c>
      <c r="I9" s="1"/>
      <c r="J9" s="1"/>
      <c r="K9" s="1"/>
      <c r="L9" s="1"/>
      <c r="M9" s="1"/>
      <c r="N9" s="1"/>
      <c r="O9" s="1"/>
      <c r="P9" s="1"/>
    </row>
  </sheetData>
  <mergeCells count="6">
    <mergeCell ref="C2:C3"/>
    <mergeCell ref="E2:H2"/>
    <mergeCell ref="A5:A9"/>
    <mergeCell ref="B5:B9"/>
    <mergeCell ref="A2:A3"/>
    <mergeCell ref="B2:B3"/>
  </mergeCells>
  <phoneticPr fontId="0" type="noConversion"/>
  <pageMargins left="0.75" right="0.75" top="1" bottom="1" header="0.5" footer="0.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Aliy</cp:lastModifiedBy>
  <cp:lastPrinted>2016-12-22T09:29:03Z</cp:lastPrinted>
  <dcterms:created xsi:type="dcterms:W3CDTF">2014-01-15T06:27:55Z</dcterms:created>
  <dcterms:modified xsi:type="dcterms:W3CDTF">2016-12-22T09:30:31Z</dcterms:modified>
</cp:coreProperties>
</file>